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7500" windowHeight="8580" tabRatio="739" activeTab="3"/>
  </bookViews>
  <sheets>
    <sheet name="Mini B." sheetId="39" r:id="rId1"/>
    <sheet name="Mlađe kadetkinje B" sheetId="41" r:id="rId2"/>
    <sheet name="Kadetkinje B" sheetId="42" r:id="rId3"/>
    <sheet name="Juniorke B" sheetId="43" r:id="rId4"/>
    <sheet name="Seniorke B" sheetId="44" r:id="rId5"/>
    <sheet name="UKUPNO B" sheetId="45" r:id="rId6"/>
  </sheets>
  <definedNames>
    <definedName name="_xlnm.Print_Area" localSheetId="0">'Mini B.'!$A$1:$Z$16</definedName>
    <definedName name="_xlnm.Print_Area" localSheetId="1">'Mlađe kadetkinje B'!$A$1:$Z$98</definedName>
    <definedName name="_xlnm.Print_Area" localSheetId="5">'UKUPNO B'!$A$1:$X$119</definedName>
  </definedNames>
  <calcPr calcId="144525"/>
</workbook>
</file>

<file path=xl/calcChain.xml><?xml version="1.0" encoding="utf-8"?>
<calcChain xmlns="http://schemas.openxmlformats.org/spreadsheetml/2006/main">
  <c r="G77" i="43" l="1"/>
  <c r="AB77" i="43"/>
  <c r="R77" i="43" s="1"/>
  <c r="AC77" i="43"/>
  <c r="S77" i="43" s="1"/>
  <c r="AD77" i="43"/>
  <c r="T77" i="43" s="1"/>
  <c r="AE77" i="43"/>
  <c r="U77" i="43" s="1"/>
  <c r="AF77" i="43"/>
  <c r="V77" i="43" s="1"/>
  <c r="G78" i="43"/>
  <c r="AB78" i="43"/>
  <c r="R78" i="43" s="1"/>
  <c r="AC78" i="43"/>
  <c r="S78" i="43" s="1"/>
  <c r="AD78" i="43"/>
  <c r="T78" i="43" s="1"/>
  <c r="AE78" i="43"/>
  <c r="U78" i="43" s="1"/>
  <c r="AF78" i="43"/>
  <c r="V78" i="43" s="1"/>
  <c r="G79" i="43"/>
  <c r="AB79" i="43"/>
  <c r="R79" i="43" s="1"/>
  <c r="AC79" i="43"/>
  <c r="S79" i="43" s="1"/>
  <c r="AD79" i="43"/>
  <c r="T79" i="43" s="1"/>
  <c r="AE79" i="43"/>
  <c r="U79" i="43" s="1"/>
  <c r="AF79" i="43"/>
  <c r="V79" i="43" s="1"/>
  <c r="G80" i="43"/>
  <c r="AB80" i="43"/>
  <c r="R80" i="43" s="1"/>
  <c r="AC80" i="43"/>
  <c r="S80" i="43" s="1"/>
  <c r="AD80" i="43"/>
  <c r="T80" i="43" s="1"/>
  <c r="AE80" i="43"/>
  <c r="U80" i="43" s="1"/>
  <c r="AF80" i="43"/>
  <c r="V80" i="43" s="1"/>
  <c r="G81" i="43"/>
  <c r="AB81" i="43"/>
  <c r="R81" i="43" s="1"/>
  <c r="AC81" i="43"/>
  <c r="S81" i="43" s="1"/>
  <c r="AD81" i="43"/>
  <c r="T81" i="43" s="1"/>
  <c r="AE81" i="43"/>
  <c r="U81" i="43" s="1"/>
  <c r="AF81" i="43"/>
  <c r="V81" i="43" s="1"/>
  <c r="G82" i="43"/>
  <c r="AB82" i="43"/>
  <c r="R82" i="43" s="1"/>
  <c r="AC82" i="43"/>
  <c r="S82" i="43" s="1"/>
  <c r="AD82" i="43"/>
  <c r="T82" i="43" s="1"/>
  <c r="AE82" i="43"/>
  <c r="U82" i="43" s="1"/>
  <c r="AF82" i="43"/>
  <c r="V82" i="43" s="1"/>
  <c r="G83" i="43"/>
  <c r="AB83" i="43"/>
  <c r="R83" i="43" s="1"/>
  <c r="AC83" i="43"/>
  <c r="S83" i="43" s="1"/>
  <c r="AD83" i="43"/>
  <c r="T83" i="43" s="1"/>
  <c r="AE83" i="43"/>
  <c r="U83" i="43" s="1"/>
  <c r="AF83" i="43"/>
  <c r="V83" i="43" s="1"/>
  <c r="G84" i="43"/>
  <c r="AB84" i="43"/>
  <c r="R84" i="43" s="1"/>
  <c r="AC84" i="43"/>
  <c r="S84" i="43" s="1"/>
  <c r="AD84" i="43"/>
  <c r="T84" i="43" s="1"/>
  <c r="AE84" i="43"/>
  <c r="U84" i="43" s="1"/>
  <c r="AF84" i="43"/>
  <c r="V84" i="43" s="1"/>
  <c r="G85" i="43"/>
  <c r="AB85" i="43"/>
  <c r="R85" i="43" s="1"/>
  <c r="AC85" i="43"/>
  <c r="S85" i="43" s="1"/>
  <c r="AD85" i="43"/>
  <c r="T85" i="43" s="1"/>
  <c r="AE85" i="43"/>
  <c r="U85" i="43" s="1"/>
  <c r="AF85" i="43"/>
  <c r="V85" i="43" s="1"/>
  <c r="G86" i="43"/>
  <c r="AB86" i="43"/>
  <c r="R86" i="43" s="1"/>
  <c r="AC86" i="43"/>
  <c r="S86" i="43" s="1"/>
  <c r="AD86" i="43"/>
  <c r="T86" i="43" s="1"/>
  <c r="AE86" i="43"/>
  <c r="U86" i="43" s="1"/>
  <c r="AF86" i="43"/>
  <c r="V86" i="43" s="1"/>
  <c r="G87" i="43"/>
  <c r="AB87" i="43"/>
  <c r="R87" i="43" s="1"/>
  <c r="AC87" i="43"/>
  <c r="S87" i="43" s="1"/>
  <c r="AD87" i="43"/>
  <c r="T87" i="43" s="1"/>
  <c r="AE87" i="43"/>
  <c r="U87" i="43" s="1"/>
  <c r="AF87" i="43"/>
  <c r="V87" i="43" s="1"/>
  <c r="G88" i="43"/>
  <c r="AB88" i="43"/>
  <c r="R88" i="43" s="1"/>
  <c r="AC88" i="43"/>
  <c r="S88" i="43" s="1"/>
  <c r="AD88" i="43"/>
  <c r="T88" i="43" s="1"/>
  <c r="AE88" i="43"/>
  <c r="U88" i="43" s="1"/>
  <c r="AF88" i="43"/>
  <c r="V88" i="43" s="1"/>
  <c r="G89" i="43"/>
  <c r="AB89" i="43"/>
  <c r="R89" i="43" s="1"/>
  <c r="AC89" i="43"/>
  <c r="S89" i="43" s="1"/>
  <c r="AD89" i="43"/>
  <c r="T89" i="43" s="1"/>
  <c r="AE89" i="43"/>
  <c r="U89" i="43" s="1"/>
  <c r="AF89" i="43"/>
  <c r="V89" i="43" s="1"/>
  <c r="G90" i="43"/>
  <c r="U90" i="43"/>
  <c r="AB90" i="43"/>
  <c r="R90" i="43" s="1"/>
  <c r="AC90" i="43"/>
  <c r="S90" i="43" s="1"/>
  <c r="AD90" i="43"/>
  <c r="T90" i="43" s="1"/>
  <c r="AE90" i="43"/>
  <c r="AF90" i="43"/>
  <c r="V90" i="43" s="1"/>
  <c r="G91" i="43"/>
  <c r="AB91" i="43"/>
  <c r="R91" i="43" s="1"/>
  <c r="AC91" i="43"/>
  <c r="S91" i="43" s="1"/>
  <c r="AD91" i="43"/>
  <c r="T91" i="43" s="1"/>
  <c r="AE91" i="43"/>
  <c r="U91" i="43" s="1"/>
  <c r="AF91" i="43"/>
  <c r="V91" i="43" s="1"/>
  <c r="G92" i="43"/>
  <c r="AB92" i="43"/>
  <c r="R92" i="43" s="1"/>
  <c r="AC92" i="43"/>
  <c r="S92" i="43" s="1"/>
  <c r="AD92" i="43"/>
  <c r="T92" i="43" s="1"/>
  <c r="AE92" i="43"/>
  <c r="U92" i="43" s="1"/>
  <c r="AF92" i="43"/>
  <c r="V92" i="43" s="1"/>
  <c r="G93" i="43"/>
  <c r="AB93" i="43"/>
  <c r="R93" i="43" s="1"/>
  <c r="AC93" i="43"/>
  <c r="S93" i="43" s="1"/>
  <c r="AD93" i="43"/>
  <c r="T93" i="43" s="1"/>
  <c r="AE93" i="43"/>
  <c r="U93" i="43" s="1"/>
  <c r="AF93" i="43"/>
  <c r="V93" i="43" s="1"/>
  <c r="G94" i="43"/>
  <c r="AB94" i="43"/>
  <c r="R94" i="43" s="1"/>
  <c r="AC94" i="43"/>
  <c r="S94" i="43" s="1"/>
  <c r="AD94" i="43"/>
  <c r="T94" i="43" s="1"/>
  <c r="AE94" i="43"/>
  <c r="U94" i="43" s="1"/>
  <c r="AF94" i="43"/>
  <c r="V94" i="43" s="1"/>
  <c r="G95" i="43"/>
  <c r="AB95" i="43"/>
  <c r="R95" i="43" s="1"/>
  <c r="AC95" i="43"/>
  <c r="S95" i="43" s="1"/>
  <c r="AD95" i="43"/>
  <c r="T95" i="43" s="1"/>
  <c r="AE95" i="43"/>
  <c r="U95" i="43" s="1"/>
  <c r="AF95" i="43"/>
  <c r="V95" i="43" s="1"/>
  <c r="G96" i="43"/>
  <c r="AB96" i="43"/>
  <c r="R96" i="43" s="1"/>
  <c r="AC96" i="43"/>
  <c r="S96" i="43" s="1"/>
  <c r="AD96" i="43"/>
  <c r="T96" i="43" s="1"/>
  <c r="AE96" i="43"/>
  <c r="U96" i="43" s="1"/>
  <c r="AF96" i="43"/>
  <c r="V96" i="43" s="1"/>
  <c r="G97" i="43"/>
  <c r="AB97" i="43"/>
  <c r="R97" i="43" s="1"/>
  <c r="AC97" i="43"/>
  <c r="S97" i="43" s="1"/>
  <c r="AD97" i="43"/>
  <c r="T97" i="43" s="1"/>
  <c r="AE97" i="43"/>
  <c r="U97" i="43" s="1"/>
  <c r="AF97" i="43"/>
  <c r="V97" i="43" s="1"/>
  <c r="G102" i="43"/>
  <c r="U102" i="43"/>
  <c r="AB102" i="43"/>
  <c r="R102" i="43" s="1"/>
  <c r="W102" i="43" s="1"/>
  <c r="AC102" i="43"/>
  <c r="S102" i="43" s="1"/>
  <c r="AD102" i="43"/>
  <c r="T102" i="43" s="1"/>
  <c r="AE102" i="43"/>
  <c r="AF102" i="43"/>
  <c r="V102" i="43" s="1"/>
  <c r="G103" i="43"/>
  <c r="AB103" i="43"/>
  <c r="R103" i="43" s="1"/>
  <c r="AC103" i="43"/>
  <c r="S103" i="43" s="1"/>
  <c r="W103" i="43" s="1"/>
  <c r="AD103" i="43"/>
  <c r="T103" i="43" s="1"/>
  <c r="AE103" i="43"/>
  <c r="U103" i="43" s="1"/>
  <c r="AF103" i="43"/>
  <c r="V103" i="43" s="1"/>
  <c r="G104" i="43"/>
  <c r="U104" i="43"/>
  <c r="AB104" i="43"/>
  <c r="R104" i="43" s="1"/>
  <c r="AC104" i="43"/>
  <c r="S104" i="43" s="1"/>
  <c r="AD104" i="43"/>
  <c r="T104" i="43" s="1"/>
  <c r="AE104" i="43"/>
  <c r="AF104" i="43"/>
  <c r="V104" i="43" s="1"/>
  <c r="G105" i="43"/>
  <c r="AB105" i="43"/>
  <c r="R105" i="43" s="1"/>
  <c r="AC105" i="43"/>
  <c r="S105" i="43" s="1"/>
  <c r="W105" i="43" s="1"/>
  <c r="AD105" i="43"/>
  <c r="T105" i="43" s="1"/>
  <c r="AE105" i="43"/>
  <c r="U105" i="43" s="1"/>
  <c r="AF105" i="43"/>
  <c r="V105" i="43" s="1"/>
  <c r="G106" i="43"/>
  <c r="U106" i="43"/>
  <c r="AB106" i="43"/>
  <c r="R106" i="43" s="1"/>
  <c r="AC106" i="43"/>
  <c r="S106" i="43" s="1"/>
  <c r="AD106" i="43"/>
  <c r="T106" i="43" s="1"/>
  <c r="AE106" i="43"/>
  <c r="AF106" i="43"/>
  <c r="V106" i="43" s="1"/>
  <c r="G107" i="43"/>
  <c r="AB107" i="43"/>
  <c r="R107" i="43" s="1"/>
  <c r="AC107" i="43"/>
  <c r="S107" i="43" s="1"/>
  <c r="AD107" i="43"/>
  <c r="T107" i="43" s="1"/>
  <c r="AE107" i="43"/>
  <c r="U107" i="43" s="1"/>
  <c r="AF107" i="43"/>
  <c r="V107" i="43" s="1"/>
  <c r="G108" i="43"/>
  <c r="U108" i="43"/>
  <c r="AB108" i="43"/>
  <c r="R108" i="43" s="1"/>
  <c r="AC108" i="43"/>
  <c r="S108" i="43" s="1"/>
  <c r="AD108" i="43"/>
  <c r="T108" i="43" s="1"/>
  <c r="AE108" i="43"/>
  <c r="AF108" i="43"/>
  <c r="V108" i="43" s="1"/>
  <c r="G109" i="43"/>
  <c r="AB109" i="43"/>
  <c r="R109" i="43" s="1"/>
  <c r="AC109" i="43"/>
  <c r="S109" i="43" s="1"/>
  <c r="AD109" i="43"/>
  <c r="T109" i="43" s="1"/>
  <c r="AE109" i="43"/>
  <c r="U109" i="43" s="1"/>
  <c r="AF109" i="43"/>
  <c r="V109" i="43" s="1"/>
  <c r="G110" i="43"/>
  <c r="U110" i="43"/>
  <c r="AB110" i="43"/>
  <c r="R110" i="43" s="1"/>
  <c r="W110" i="43" s="1"/>
  <c r="AC110" i="43"/>
  <c r="S110" i="43" s="1"/>
  <c r="AD110" i="43"/>
  <c r="T110" i="43" s="1"/>
  <c r="AE110" i="43"/>
  <c r="AF110" i="43"/>
  <c r="V110" i="43" s="1"/>
  <c r="G111" i="43"/>
  <c r="AB111" i="43"/>
  <c r="R111" i="43" s="1"/>
  <c r="AC111" i="43"/>
  <c r="S111" i="43" s="1"/>
  <c r="W111" i="43" s="1"/>
  <c r="AD111" i="43"/>
  <c r="T111" i="43" s="1"/>
  <c r="AE111" i="43"/>
  <c r="U111" i="43" s="1"/>
  <c r="AF111" i="43"/>
  <c r="V111" i="43" s="1"/>
  <c r="G112" i="43"/>
  <c r="U112" i="43"/>
  <c r="AB112" i="43"/>
  <c r="R112" i="43" s="1"/>
  <c r="AC112" i="43"/>
  <c r="S112" i="43" s="1"/>
  <c r="AD112" i="43"/>
  <c r="T112" i="43" s="1"/>
  <c r="AE112" i="43"/>
  <c r="AF112" i="43"/>
  <c r="V112" i="43" s="1"/>
  <c r="G113" i="43"/>
  <c r="AB113" i="43"/>
  <c r="R113" i="43" s="1"/>
  <c r="AC113" i="43"/>
  <c r="S113" i="43" s="1"/>
  <c r="W113" i="43" s="1"/>
  <c r="AD113" i="43"/>
  <c r="T113" i="43" s="1"/>
  <c r="AE113" i="43"/>
  <c r="U113" i="43" s="1"/>
  <c r="AF113" i="43"/>
  <c r="V113" i="43" s="1"/>
  <c r="G114" i="43"/>
  <c r="U114" i="43"/>
  <c r="AB114" i="43"/>
  <c r="R114" i="43" s="1"/>
  <c r="AC114" i="43"/>
  <c r="S114" i="43" s="1"/>
  <c r="AD114" i="43"/>
  <c r="T114" i="43" s="1"/>
  <c r="AE114" i="43"/>
  <c r="AF114" i="43"/>
  <c r="V114" i="43" s="1"/>
  <c r="G115" i="43"/>
  <c r="AB115" i="43"/>
  <c r="R115" i="43" s="1"/>
  <c r="AC115" i="43"/>
  <c r="S115" i="43" s="1"/>
  <c r="AD115" i="43"/>
  <c r="T115" i="43" s="1"/>
  <c r="AE115" i="43"/>
  <c r="U115" i="43" s="1"/>
  <c r="AF115" i="43"/>
  <c r="V115" i="43" s="1"/>
  <c r="G116" i="43"/>
  <c r="U116" i="43"/>
  <c r="AB116" i="43"/>
  <c r="R116" i="43" s="1"/>
  <c r="AC116" i="43"/>
  <c r="S116" i="43" s="1"/>
  <c r="AD116" i="43"/>
  <c r="T116" i="43" s="1"/>
  <c r="AE116" i="43"/>
  <c r="AF116" i="43"/>
  <c r="V116" i="43" s="1"/>
  <c r="G117" i="43"/>
  <c r="AB117" i="43"/>
  <c r="R117" i="43" s="1"/>
  <c r="AC117" i="43"/>
  <c r="S117" i="43" s="1"/>
  <c r="AD117" i="43"/>
  <c r="T117" i="43" s="1"/>
  <c r="AE117" i="43"/>
  <c r="U117" i="43" s="1"/>
  <c r="AF117" i="43"/>
  <c r="V117" i="43" s="1"/>
  <c r="G118" i="43"/>
  <c r="U118" i="43"/>
  <c r="AB118" i="43"/>
  <c r="R118" i="43" s="1"/>
  <c r="W118" i="43" s="1"/>
  <c r="AC118" i="43"/>
  <c r="S118" i="43" s="1"/>
  <c r="AD118" i="43"/>
  <c r="T118" i="43" s="1"/>
  <c r="AE118" i="43"/>
  <c r="AF118" i="43"/>
  <c r="V118" i="43" s="1"/>
  <c r="G119" i="43"/>
  <c r="AB119" i="43"/>
  <c r="R119" i="43" s="1"/>
  <c r="AC119" i="43"/>
  <c r="S119" i="43" s="1"/>
  <c r="W119" i="43" s="1"/>
  <c r="AD119" i="43"/>
  <c r="T119" i="43" s="1"/>
  <c r="AE119" i="43"/>
  <c r="U119" i="43" s="1"/>
  <c r="AF119" i="43"/>
  <c r="V119" i="43" s="1"/>
  <c r="G120" i="43"/>
  <c r="AB120" i="43"/>
  <c r="R120" i="43" s="1"/>
  <c r="W120" i="43" s="1"/>
  <c r="AC120" i="43"/>
  <c r="S120" i="43" s="1"/>
  <c r="AD120" i="43"/>
  <c r="T120" i="43" s="1"/>
  <c r="AE120" i="43"/>
  <c r="U120" i="43" s="1"/>
  <c r="AF120" i="43"/>
  <c r="V120" i="43" s="1"/>
  <c r="G121" i="43"/>
  <c r="AB121" i="43"/>
  <c r="R121" i="43" s="1"/>
  <c r="AC121" i="43"/>
  <c r="S121" i="43" s="1"/>
  <c r="W121" i="43" s="1"/>
  <c r="AD121" i="43"/>
  <c r="T121" i="43" s="1"/>
  <c r="AE121" i="43"/>
  <c r="U121" i="43" s="1"/>
  <c r="AF121" i="43"/>
  <c r="V121" i="43" s="1"/>
  <c r="G122" i="43"/>
  <c r="AB122" i="43"/>
  <c r="R122" i="43" s="1"/>
  <c r="W122" i="43" s="1"/>
  <c r="AC122" i="43"/>
  <c r="S122" i="43" s="1"/>
  <c r="AD122" i="43"/>
  <c r="T122" i="43" s="1"/>
  <c r="AE122" i="43"/>
  <c r="U122" i="43" s="1"/>
  <c r="AF122" i="43"/>
  <c r="V122" i="43" s="1"/>
  <c r="W116" i="43" l="1"/>
  <c r="W94" i="43"/>
  <c r="W117" i="43"/>
  <c r="Y117" i="43" s="1"/>
  <c r="Z117" i="43" s="1"/>
  <c r="W114" i="43"/>
  <c r="W109" i="43"/>
  <c r="W106" i="43"/>
  <c r="W97" i="43"/>
  <c r="W115" i="43"/>
  <c r="W112" i="43"/>
  <c r="W107" i="43"/>
  <c r="W104" i="43"/>
  <c r="W108" i="43"/>
  <c r="W96" i="43"/>
  <c r="Y122" i="43"/>
  <c r="Y120" i="43"/>
  <c r="Y118" i="43"/>
  <c r="Y116" i="43"/>
  <c r="Y114" i="43"/>
  <c r="Y112" i="43"/>
  <c r="Y110" i="43"/>
  <c r="Y108" i="43"/>
  <c r="Y106" i="43"/>
  <c r="Y104" i="43"/>
  <c r="Y102" i="43"/>
  <c r="W88" i="43"/>
  <c r="Y88" i="43" s="1"/>
  <c r="W86" i="43"/>
  <c r="Y86" i="43" s="1"/>
  <c r="W84" i="43"/>
  <c r="W82" i="43"/>
  <c r="W80" i="43"/>
  <c r="Y80" i="43" s="1"/>
  <c r="W78" i="43"/>
  <c r="Y78" i="43" s="1"/>
  <c r="W91" i="43"/>
  <c r="Y84" i="43"/>
  <c r="Y82" i="43"/>
  <c r="Y121" i="43"/>
  <c r="Y113" i="43"/>
  <c r="Y111" i="43"/>
  <c r="Y109" i="43"/>
  <c r="Y105" i="43"/>
  <c r="Y103" i="43"/>
  <c r="Y97" i="43"/>
  <c r="Y96" i="43"/>
  <c r="Y94" i="43"/>
  <c r="Y93" i="43"/>
  <c r="Y91" i="43"/>
  <c r="W89" i="43"/>
  <c r="W87" i="43"/>
  <c r="Y87" i="43" s="1"/>
  <c r="W85" i="43"/>
  <c r="Y85" i="43" s="1"/>
  <c r="W83" i="43"/>
  <c r="W81" i="43"/>
  <c r="W79" i="43"/>
  <c r="Y79" i="43" s="1"/>
  <c r="W77" i="43"/>
  <c r="Y77" i="43" s="1"/>
  <c r="Y119" i="43"/>
  <c r="Y115" i="43"/>
  <c r="Y107" i="43"/>
  <c r="W95" i="43"/>
  <c r="Y95" i="43" s="1"/>
  <c r="Z95" i="43" s="1"/>
  <c r="W93" i="43"/>
  <c r="W92" i="43"/>
  <c r="Y92" i="43" s="1"/>
  <c r="W90" i="43"/>
  <c r="Y90" i="43" s="1"/>
  <c r="Y89" i="43"/>
  <c r="Y83" i="43"/>
  <c r="Y81" i="43"/>
  <c r="V112" i="45"/>
  <c r="V111" i="45"/>
  <c r="V110" i="45"/>
  <c r="R112" i="45"/>
  <c r="R111" i="45"/>
  <c r="R110" i="45"/>
  <c r="N112" i="45"/>
  <c r="N111" i="45"/>
  <c r="N110" i="45"/>
  <c r="J112" i="45"/>
  <c r="J111" i="45"/>
  <c r="J110" i="45"/>
  <c r="F112" i="45"/>
  <c r="F111" i="45"/>
  <c r="F110" i="45"/>
  <c r="AF50" i="41"/>
  <c r="V50" i="41" s="1"/>
  <c r="AE50" i="41"/>
  <c r="U50" i="41" s="1"/>
  <c r="AD50" i="41"/>
  <c r="AC50" i="41"/>
  <c r="S50" i="41" s="1"/>
  <c r="W50" i="41" s="1"/>
  <c r="AB50" i="41"/>
  <c r="R50" i="41" s="1"/>
  <c r="T50" i="41"/>
  <c r="G50" i="41"/>
  <c r="Z77" i="43" l="1"/>
  <c r="Z85" i="43"/>
  <c r="Z90" i="43"/>
  <c r="Z79" i="43"/>
  <c r="Z87" i="43"/>
  <c r="Z78" i="43"/>
  <c r="Z86" i="43"/>
  <c r="Z92" i="43"/>
  <c r="Z80" i="43"/>
  <c r="Z88" i="43"/>
  <c r="Z97" i="43"/>
  <c r="Z104" i="43"/>
  <c r="Z107" i="43"/>
  <c r="Z94" i="43"/>
  <c r="Z115" i="43"/>
  <c r="Z119" i="43"/>
  <c r="Z91" i="43"/>
  <c r="Z96" i="43"/>
  <c r="Z109" i="43"/>
  <c r="Z121" i="43"/>
  <c r="Z84" i="43"/>
  <c r="Z102" i="43"/>
  <c r="Z110" i="43"/>
  <c r="Z118" i="43"/>
  <c r="Z81" i="43"/>
  <c r="Z89" i="43"/>
  <c r="Z112" i="43"/>
  <c r="Z103" i="43"/>
  <c r="Z106" i="43"/>
  <c r="Z114" i="43"/>
  <c r="Z122" i="43"/>
  <c r="Z93" i="43"/>
  <c r="Z111" i="43"/>
  <c r="Z120" i="43"/>
  <c r="Z83" i="43"/>
  <c r="Z113" i="43"/>
  <c r="Z105" i="43"/>
  <c r="Z82" i="43"/>
  <c r="Z108" i="43"/>
  <c r="Z116" i="43"/>
  <c r="Y50" i="41"/>
  <c r="G5" i="39"/>
  <c r="AF59" i="44"/>
  <c r="V59" i="44" s="1"/>
  <c r="AE59" i="44"/>
  <c r="AD59" i="44"/>
  <c r="T59" i="44" s="1"/>
  <c r="AC59" i="44"/>
  <c r="AB59" i="44"/>
  <c r="R59" i="44" s="1"/>
  <c r="U59" i="44"/>
  <c r="S59" i="44"/>
  <c r="G59" i="44"/>
  <c r="AF58" i="44"/>
  <c r="AE58" i="44"/>
  <c r="U58" i="44" s="1"/>
  <c r="AD58" i="44"/>
  <c r="AC58" i="44"/>
  <c r="S58" i="44" s="1"/>
  <c r="AB58" i="44"/>
  <c r="V58" i="44"/>
  <c r="T58" i="44"/>
  <c r="R58" i="44"/>
  <c r="G58" i="44"/>
  <c r="T111" i="45" s="1"/>
  <c r="AF57" i="44"/>
  <c r="V57" i="44" s="1"/>
  <c r="AE57" i="44"/>
  <c r="AD57" i="44"/>
  <c r="T57" i="44" s="1"/>
  <c r="AC57" i="44"/>
  <c r="S57" i="44" s="1"/>
  <c r="AB57" i="44"/>
  <c r="R57" i="44" s="1"/>
  <c r="U57" i="44"/>
  <c r="G57" i="44"/>
  <c r="T110" i="45" s="1"/>
  <c r="AF47" i="44"/>
  <c r="V47" i="44" s="1"/>
  <c r="AE47" i="44"/>
  <c r="AD47" i="44"/>
  <c r="AC47" i="44"/>
  <c r="AB47" i="44"/>
  <c r="R47" i="44" s="1"/>
  <c r="W47" i="44" s="1"/>
  <c r="Q112" i="45" s="1"/>
  <c r="U47" i="44"/>
  <c r="T47" i="44"/>
  <c r="S47" i="44"/>
  <c r="G47" i="44"/>
  <c r="AF46" i="44"/>
  <c r="V46" i="44" s="1"/>
  <c r="AE46" i="44"/>
  <c r="U46" i="44" s="1"/>
  <c r="AD46" i="44"/>
  <c r="AC46" i="44"/>
  <c r="S46" i="44" s="1"/>
  <c r="AB46" i="44"/>
  <c r="R46" i="44" s="1"/>
  <c r="T46" i="44"/>
  <c r="G46" i="44"/>
  <c r="P111" i="45" s="1"/>
  <c r="AF45" i="44"/>
  <c r="AE45" i="44"/>
  <c r="U45" i="44" s="1"/>
  <c r="AD45" i="44"/>
  <c r="AC45" i="44"/>
  <c r="S45" i="44" s="1"/>
  <c r="AB45" i="44"/>
  <c r="V45" i="44"/>
  <c r="T45" i="44"/>
  <c r="R45" i="44"/>
  <c r="G45" i="44"/>
  <c r="P110" i="45" s="1"/>
  <c r="AF35" i="44"/>
  <c r="V35" i="44" s="1"/>
  <c r="AE35" i="44"/>
  <c r="AD35" i="44"/>
  <c r="T35" i="44" s="1"/>
  <c r="AC35" i="44"/>
  <c r="AB35" i="44"/>
  <c r="R35" i="44" s="1"/>
  <c r="U35" i="44"/>
  <c r="S35" i="44"/>
  <c r="G35" i="44"/>
  <c r="AF34" i="44"/>
  <c r="V34" i="44" s="1"/>
  <c r="AE34" i="44"/>
  <c r="AD34" i="44"/>
  <c r="T34" i="44" s="1"/>
  <c r="AC34" i="44"/>
  <c r="S34" i="44" s="1"/>
  <c r="AB34" i="44"/>
  <c r="R34" i="44" s="1"/>
  <c r="U34" i="44"/>
  <c r="G34" i="44"/>
  <c r="L111" i="45" s="1"/>
  <c r="AF33" i="44"/>
  <c r="AE33" i="44"/>
  <c r="U33" i="44" s="1"/>
  <c r="AD33" i="44"/>
  <c r="AC33" i="44"/>
  <c r="S33" i="44" s="1"/>
  <c r="AB33" i="44"/>
  <c r="V33" i="44"/>
  <c r="T33" i="44"/>
  <c r="R33" i="44"/>
  <c r="G33" i="44"/>
  <c r="L110" i="45" s="1"/>
  <c r="AF23" i="44"/>
  <c r="V23" i="44" s="1"/>
  <c r="AE23" i="44"/>
  <c r="U23" i="44" s="1"/>
  <c r="AD23" i="44"/>
  <c r="AC23" i="44"/>
  <c r="S23" i="44" s="1"/>
  <c r="AB23" i="44"/>
  <c r="R23" i="44" s="1"/>
  <c r="T23" i="44"/>
  <c r="G23" i="44"/>
  <c r="AF22" i="44"/>
  <c r="AE22" i="44"/>
  <c r="AD22" i="44"/>
  <c r="AC22" i="44"/>
  <c r="S22" i="44" s="1"/>
  <c r="AB22" i="44"/>
  <c r="V22" i="44"/>
  <c r="U22" i="44"/>
  <c r="T22" i="44"/>
  <c r="R22" i="44"/>
  <c r="G22" i="44"/>
  <c r="H111" i="45" s="1"/>
  <c r="AF21" i="44"/>
  <c r="V21" i="44" s="1"/>
  <c r="AE21" i="44"/>
  <c r="U21" i="44" s="1"/>
  <c r="AD21" i="44"/>
  <c r="T21" i="44" s="1"/>
  <c r="AC21" i="44"/>
  <c r="S21" i="44" s="1"/>
  <c r="AB21" i="44"/>
  <c r="R21" i="44" s="1"/>
  <c r="G21" i="44"/>
  <c r="AF11" i="44"/>
  <c r="V11" i="44" s="1"/>
  <c r="AE11" i="44"/>
  <c r="U11" i="44" s="1"/>
  <c r="AD11" i="44"/>
  <c r="AC11" i="44"/>
  <c r="S11" i="44" s="1"/>
  <c r="AB11" i="44"/>
  <c r="R11" i="44" s="1"/>
  <c r="T11" i="44"/>
  <c r="G11" i="44"/>
  <c r="D112" i="45" s="1"/>
  <c r="AF10" i="44"/>
  <c r="V10" i="44" s="1"/>
  <c r="AE10" i="44"/>
  <c r="AD10" i="44"/>
  <c r="AC10" i="44"/>
  <c r="AB10" i="44"/>
  <c r="R10" i="44" s="1"/>
  <c r="U10" i="44"/>
  <c r="T10" i="44"/>
  <c r="S10" i="44"/>
  <c r="G10" i="44"/>
  <c r="D111" i="45" s="1"/>
  <c r="AF9" i="44"/>
  <c r="AE9" i="44"/>
  <c r="U9" i="44" s="1"/>
  <c r="AD9" i="44"/>
  <c r="AC9" i="44"/>
  <c r="AB9" i="44"/>
  <c r="V9" i="44"/>
  <c r="T9" i="44"/>
  <c r="S9" i="44"/>
  <c r="R9" i="44"/>
  <c r="G9" i="44"/>
  <c r="D110" i="45" s="1"/>
  <c r="V100" i="45"/>
  <c r="T100" i="45"/>
  <c r="R100" i="45"/>
  <c r="P100" i="45"/>
  <c r="N100" i="45"/>
  <c r="J100" i="45"/>
  <c r="F100" i="45"/>
  <c r="D100" i="45"/>
  <c r="V99" i="45"/>
  <c r="R99" i="45"/>
  <c r="N99" i="45"/>
  <c r="J99" i="45"/>
  <c r="F99" i="45"/>
  <c r="V98" i="45"/>
  <c r="R98" i="45"/>
  <c r="N98" i="45"/>
  <c r="J98" i="45"/>
  <c r="F98" i="45"/>
  <c r="V97" i="45"/>
  <c r="R97" i="45"/>
  <c r="N97" i="45"/>
  <c r="J97" i="45"/>
  <c r="F97" i="45"/>
  <c r="V96" i="45"/>
  <c r="R96" i="45"/>
  <c r="N96" i="45"/>
  <c r="J96" i="45"/>
  <c r="F96" i="45"/>
  <c r="V95" i="45"/>
  <c r="R95" i="45"/>
  <c r="N95" i="45"/>
  <c r="J95" i="45"/>
  <c r="F95" i="45"/>
  <c r="T99" i="45"/>
  <c r="T98" i="45"/>
  <c r="T96" i="45"/>
  <c r="T95" i="45"/>
  <c r="P99" i="45"/>
  <c r="P98" i="45"/>
  <c r="Q97" i="45"/>
  <c r="P97" i="45"/>
  <c r="P96" i="45"/>
  <c r="Q95" i="45"/>
  <c r="P95" i="45"/>
  <c r="AF73" i="43"/>
  <c r="V73" i="43" s="1"/>
  <c r="AE73" i="43"/>
  <c r="U73" i="43" s="1"/>
  <c r="AD73" i="43"/>
  <c r="T73" i="43" s="1"/>
  <c r="AC73" i="43"/>
  <c r="S73" i="43" s="1"/>
  <c r="AB73" i="43"/>
  <c r="R73" i="43" s="1"/>
  <c r="G73" i="43"/>
  <c r="AF72" i="43"/>
  <c r="V72" i="43" s="1"/>
  <c r="AE72" i="43"/>
  <c r="U72" i="43" s="1"/>
  <c r="AD72" i="43"/>
  <c r="T72" i="43" s="1"/>
  <c r="AC72" i="43"/>
  <c r="S72" i="43" s="1"/>
  <c r="AB72" i="43"/>
  <c r="R72" i="43" s="1"/>
  <c r="G72" i="43"/>
  <c r="L100" i="45" s="1"/>
  <c r="AF71" i="43"/>
  <c r="V71" i="43" s="1"/>
  <c r="AE71" i="43"/>
  <c r="U71" i="43" s="1"/>
  <c r="AD71" i="43"/>
  <c r="T71" i="43" s="1"/>
  <c r="AC71" i="43"/>
  <c r="S71" i="43" s="1"/>
  <c r="AB71" i="43"/>
  <c r="R71" i="43" s="1"/>
  <c r="G71" i="43"/>
  <c r="L99" i="45" s="1"/>
  <c r="AF70" i="43"/>
  <c r="V70" i="43" s="1"/>
  <c r="AE70" i="43"/>
  <c r="U70" i="43" s="1"/>
  <c r="AD70" i="43"/>
  <c r="T70" i="43" s="1"/>
  <c r="AC70" i="43"/>
  <c r="S70" i="43" s="1"/>
  <c r="AB70" i="43"/>
  <c r="R70" i="43" s="1"/>
  <c r="G70" i="43"/>
  <c r="L98" i="45" s="1"/>
  <c r="AF69" i="43"/>
  <c r="AE69" i="43"/>
  <c r="U69" i="43" s="1"/>
  <c r="AD69" i="43"/>
  <c r="AC69" i="43"/>
  <c r="S69" i="43" s="1"/>
  <c r="AB69" i="43"/>
  <c r="R69" i="43" s="1"/>
  <c r="V69" i="43"/>
  <c r="T69" i="43"/>
  <c r="G69" i="43"/>
  <c r="L97" i="45" s="1"/>
  <c r="AF68" i="43"/>
  <c r="V68" i="43" s="1"/>
  <c r="AE68" i="43"/>
  <c r="AD68" i="43"/>
  <c r="T68" i="43" s="1"/>
  <c r="AC68" i="43"/>
  <c r="S68" i="43" s="1"/>
  <c r="AB68" i="43"/>
  <c r="R68" i="43" s="1"/>
  <c r="U68" i="43"/>
  <c r="G68" i="43"/>
  <c r="AF67" i="43"/>
  <c r="AE67" i="43"/>
  <c r="U67" i="43" s="1"/>
  <c r="AD67" i="43"/>
  <c r="T67" i="43" s="1"/>
  <c r="AC67" i="43"/>
  <c r="S67" i="43" s="1"/>
  <c r="AB67" i="43"/>
  <c r="R67" i="43" s="1"/>
  <c r="V67" i="43"/>
  <c r="G67" i="43"/>
  <c r="L96" i="45" s="1"/>
  <c r="AF66" i="43"/>
  <c r="V66" i="43" s="1"/>
  <c r="AE66" i="43"/>
  <c r="AD66" i="43"/>
  <c r="T66" i="43" s="1"/>
  <c r="AC66" i="43"/>
  <c r="S66" i="43" s="1"/>
  <c r="AB66" i="43"/>
  <c r="R66" i="43" s="1"/>
  <c r="U66" i="43"/>
  <c r="G66" i="43"/>
  <c r="L95" i="45" s="1"/>
  <c r="AF49" i="43"/>
  <c r="V49" i="43" s="1"/>
  <c r="AE49" i="43"/>
  <c r="AD49" i="43"/>
  <c r="T49" i="43" s="1"/>
  <c r="AC49" i="43"/>
  <c r="S49" i="43" s="1"/>
  <c r="AB49" i="43"/>
  <c r="R49" i="43" s="1"/>
  <c r="U49" i="43"/>
  <c r="G49" i="43"/>
  <c r="AF48" i="43"/>
  <c r="V48" i="43" s="1"/>
  <c r="AE48" i="43"/>
  <c r="U48" i="43" s="1"/>
  <c r="AD48" i="43"/>
  <c r="T48" i="43" s="1"/>
  <c r="AC48" i="43"/>
  <c r="S48" i="43" s="1"/>
  <c r="AB48" i="43"/>
  <c r="R48" i="43" s="1"/>
  <c r="G48" i="43"/>
  <c r="H100" i="45" s="1"/>
  <c r="AF47" i="43"/>
  <c r="V47" i="43" s="1"/>
  <c r="AE47" i="43"/>
  <c r="U47" i="43" s="1"/>
  <c r="AD47" i="43"/>
  <c r="T47" i="43" s="1"/>
  <c r="AC47" i="43"/>
  <c r="S47" i="43" s="1"/>
  <c r="AB47" i="43"/>
  <c r="R47" i="43" s="1"/>
  <c r="G47" i="43"/>
  <c r="H99" i="45" s="1"/>
  <c r="AF46" i="43"/>
  <c r="V46" i="43" s="1"/>
  <c r="AE46" i="43"/>
  <c r="U46" i="43" s="1"/>
  <c r="AD46" i="43"/>
  <c r="T46" i="43" s="1"/>
  <c r="AC46" i="43"/>
  <c r="S46" i="43" s="1"/>
  <c r="AB46" i="43"/>
  <c r="R46" i="43" s="1"/>
  <c r="G46" i="43"/>
  <c r="H98" i="45" s="1"/>
  <c r="AF45" i="43"/>
  <c r="V45" i="43" s="1"/>
  <c r="AE45" i="43"/>
  <c r="U45" i="43" s="1"/>
  <c r="AD45" i="43"/>
  <c r="T45" i="43" s="1"/>
  <c r="AC45" i="43"/>
  <c r="S45" i="43" s="1"/>
  <c r="AB45" i="43"/>
  <c r="R45" i="43" s="1"/>
  <c r="G45" i="43"/>
  <c r="H97" i="45" s="1"/>
  <c r="AF44" i="43"/>
  <c r="V44" i="43" s="1"/>
  <c r="AE44" i="43"/>
  <c r="AD44" i="43"/>
  <c r="T44" i="43" s="1"/>
  <c r="AC44" i="43"/>
  <c r="S44" i="43" s="1"/>
  <c r="AB44" i="43"/>
  <c r="R44" i="43" s="1"/>
  <c r="U44" i="43"/>
  <c r="G44" i="43"/>
  <c r="AF43" i="43"/>
  <c r="V43" i="43" s="1"/>
  <c r="AE43" i="43"/>
  <c r="U43" i="43" s="1"/>
  <c r="AD43" i="43"/>
  <c r="T43" i="43" s="1"/>
  <c r="AC43" i="43"/>
  <c r="S43" i="43" s="1"/>
  <c r="AB43" i="43"/>
  <c r="R43" i="43" s="1"/>
  <c r="G43" i="43"/>
  <c r="H96" i="45" s="1"/>
  <c r="AF42" i="43"/>
  <c r="V42" i="43" s="1"/>
  <c r="AE42" i="43"/>
  <c r="U42" i="43" s="1"/>
  <c r="AD42" i="43"/>
  <c r="T42" i="43" s="1"/>
  <c r="AC42" i="43"/>
  <c r="S42" i="43" s="1"/>
  <c r="AB42" i="43"/>
  <c r="R42" i="43" s="1"/>
  <c r="G42" i="43"/>
  <c r="H95" i="45" s="1"/>
  <c r="AF24" i="43"/>
  <c r="V24" i="43" s="1"/>
  <c r="AE24" i="43"/>
  <c r="AD24" i="43"/>
  <c r="T24" i="43" s="1"/>
  <c r="AC24" i="43"/>
  <c r="S24" i="43" s="1"/>
  <c r="AB24" i="43"/>
  <c r="R24" i="43" s="1"/>
  <c r="U24" i="43"/>
  <c r="G24" i="43"/>
  <c r="AF23" i="43"/>
  <c r="V23" i="43" s="1"/>
  <c r="AE23" i="43"/>
  <c r="U23" i="43" s="1"/>
  <c r="AD23" i="43"/>
  <c r="T23" i="43" s="1"/>
  <c r="AC23" i="43"/>
  <c r="S23" i="43" s="1"/>
  <c r="AB23" i="43"/>
  <c r="R23" i="43" s="1"/>
  <c r="G23" i="43"/>
  <c r="AF22" i="43"/>
  <c r="V22" i="43" s="1"/>
  <c r="AE22" i="43"/>
  <c r="U22" i="43" s="1"/>
  <c r="AD22" i="43"/>
  <c r="T22" i="43" s="1"/>
  <c r="AC22" i="43"/>
  <c r="S22" i="43" s="1"/>
  <c r="AB22" i="43"/>
  <c r="R22" i="43" s="1"/>
  <c r="G22" i="43"/>
  <c r="D99" i="45" s="1"/>
  <c r="AF21" i="43"/>
  <c r="V21" i="43" s="1"/>
  <c r="AE21" i="43"/>
  <c r="U21" i="43" s="1"/>
  <c r="AD21" i="43"/>
  <c r="T21" i="43" s="1"/>
  <c r="AC21" i="43"/>
  <c r="S21" i="43" s="1"/>
  <c r="AB21" i="43"/>
  <c r="R21" i="43" s="1"/>
  <c r="G21" i="43"/>
  <c r="D98" i="45" s="1"/>
  <c r="AF20" i="43"/>
  <c r="V20" i="43" s="1"/>
  <c r="AE20" i="43"/>
  <c r="AD20" i="43"/>
  <c r="T20" i="43" s="1"/>
  <c r="AC20" i="43"/>
  <c r="S20" i="43" s="1"/>
  <c r="AB20" i="43"/>
  <c r="R20" i="43" s="1"/>
  <c r="U20" i="43"/>
  <c r="G20" i="43"/>
  <c r="D97" i="45" s="1"/>
  <c r="AF19" i="43"/>
  <c r="V19" i="43" s="1"/>
  <c r="AE19" i="43"/>
  <c r="U19" i="43" s="1"/>
  <c r="AD19" i="43"/>
  <c r="T19" i="43" s="1"/>
  <c r="AC19" i="43"/>
  <c r="S19" i="43" s="1"/>
  <c r="AB19" i="43"/>
  <c r="R19" i="43" s="1"/>
  <c r="G19" i="43"/>
  <c r="AF18" i="43"/>
  <c r="V18" i="43" s="1"/>
  <c r="AE18" i="43"/>
  <c r="U18" i="43" s="1"/>
  <c r="AD18" i="43"/>
  <c r="T18" i="43" s="1"/>
  <c r="AC18" i="43"/>
  <c r="S18" i="43" s="1"/>
  <c r="AB18" i="43"/>
  <c r="R18" i="43" s="1"/>
  <c r="G18" i="43"/>
  <c r="D96" i="45" s="1"/>
  <c r="AF17" i="43"/>
  <c r="V17" i="43" s="1"/>
  <c r="AE17" i="43"/>
  <c r="AD17" i="43"/>
  <c r="T17" i="43" s="1"/>
  <c r="AC17" i="43"/>
  <c r="S17" i="43" s="1"/>
  <c r="AB17" i="43"/>
  <c r="R17" i="43" s="1"/>
  <c r="U17" i="43"/>
  <c r="G17" i="43"/>
  <c r="D95" i="45" s="1"/>
  <c r="Q98" i="45" l="1"/>
  <c r="S98" i="45" s="1"/>
  <c r="T97" i="45"/>
  <c r="W97" i="45" s="1"/>
  <c r="Q100" i="45"/>
  <c r="S100" i="45" s="1"/>
  <c r="U97" i="45"/>
  <c r="W9" i="44"/>
  <c r="W10" i="44"/>
  <c r="E111" i="45" s="1"/>
  <c r="L112" i="45"/>
  <c r="W45" i="44"/>
  <c r="Q110" i="45" s="1"/>
  <c r="T112" i="45"/>
  <c r="Q96" i="45"/>
  <c r="S96" i="45" s="1"/>
  <c r="Q99" i="45"/>
  <c r="S99" i="45" s="1"/>
  <c r="U96" i="45"/>
  <c r="W96" i="45" s="1"/>
  <c r="U99" i="45"/>
  <c r="U100" i="45"/>
  <c r="W100" i="45" s="1"/>
  <c r="U98" i="45"/>
  <c r="W98" i="45" s="1"/>
  <c r="W22" i="44"/>
  <c r="I111" i="45" s="1"/>
  <c r="K111" i="45" s="1"/>
  <c r="W33" i="44"/>
  <c r="M110" i="45" s="1"/>
  <c r="W35" i="44"/>
  <c r="M112" i="45" s="1"/>
  <c r="Y47" i="44"/>
  <c r="P112" i="45"/>
  <c r="W58" i="44"/>
  <c r="U111" i="45" s="1"/>
  <c r="W59" i="44"/>
  <c r="U112" i="45" s="1"/>
  <c r="W46" i="44"/>
  <c r="Q111" i="45" s="1"/>
  <c r="S111" i="45" s="1"/>
  <c r="W11" i="44"/>
  <c r="E112" i="45" s="1"/>
  <c r="G112" i="45" s="1"/>
  <c r="W21" i="44"/>
  <c r="I110" i="45" s="1"/>
  <c r="H110" i="45"/>
  <c r="W23" i="44"/>
  <c r="I112" i="45" s="1"/>
  <c r="H112" i="45"/>
  <c r="W34" i="44"/>
  <c r="M111" i="45" s="1"/>
  <c r="W57" i="44"/>
  <c r="U110" i="45" s="1"/>
  <c r="W110" i="45" s="1"/>
  <c r="S97" i="45"/>
  <c r="Y58" i="44"/>
  <c r="Y57" i="44"/>
  <c r="Y46" i="44"/>
  <c r="Y34" i="44"/>
  <c r="Y33" i="44"/>
  <c r="Y22" i="44"/>
  <c r="O110" i="45"/>
  <c r="W111" i="45"/>
  <c r="O112" i="45"/>
  <c r="W112" i="45"/>
  <c r="Y10" i="44"/>
  <c r="S110" i="45"/>
  <c r="S112" i="45"/>
  <c r="G111" i="45"/>
  <c r="O111" i="45"/>
  <c r="O96" i="45"/>
  <c r="S95" i="45"/>
  <c r="G99" i="45"/>
  <c r="W99" i="45"/>
  <c r="W68" i="43"/>
  <c r="W72" i="43"/>
  <c r="M100" i="45" s="1"/>
  <c r="O100" i="45" s="1"/>
  <c r="W66" i="43"/>
  <c r="M95" i="45" s="1"/>
  <c r="O95" i="45" s="1"/>
  <c r="W70" i="43"/>
  <c r="M98" i="45" s="1"/>
  <c r="O98" i="45" s="1"/>
  <c r="W67" i="43"/>
  <c r="M96" i="45" s="1"/>
  <c r="W69" i="43"/>
  <c r="M97" i="45" s="1"/>
  <c r="O97" i="45" s="1"/>
  <c r="W71" i="43"/>
  <c r="M99" i="45" s="1"/>
  <c r="O99" i="45" s="1"/>
  <c r="W73" i="43"/>
  <c r="Y73" i="43" s="1"/>
  <c r="Y68" i="43"/>
  <c r="Y67" i="43"/>
  <c r="W49" i="43"/>
  <c r="W17" i="43"/>
  <c r="E95" i="45" s="1"/>
  <c r="G95" i="45" s="1"/>
  <c r="W44" i="43"/>
  <c r="Y44" i="43" s="1"/>
  <c r="W45" i="43"/>
  <c r="I97" i="45" s="1"/>
  <c r="K97" i="45" s="1"/>
  <c r="W48" i="43"/>
  <c r="I100" i="45" s="1"/>
  <c r="K100" i="45" s="1"/>
  <c r="W42" i="43"/>
  <c r="W46" i="43"/>
  <c r="I98" i="45" s="1"/>
  <c r="K98" i="45" s="1"/>
  <c r="W18" i="43"/>
  <c r="E96" i="45" s="1"/>
  <c r="G96" i="45" s="1"/>
  <c r="W22" i="43"/>
  <c r="E99" i="45" s="1"/>
  <c r="W43" i="43"/>
  <c r="I96" i="45" s="1"/>
  <c r="K96" i="45" s="1"/>
  <c r="W24" i="43"/>
  <c r="Y24" i="43" s="1"/>
  <c r="W47" i="43"/>
  <c r="Y49" i="43"/>
  <c r="Y17" i="43"/>
  <c r="W19" i="43"/>
  <c r="W20" i="43"/>
  <c r="E97" i="45" s="1"/>
  <c r="G97" i="45" s="1"/>
  <c r="W21" i="43"/>
  <c r="E98" i="45" s="1"/>
  <c r="G98" i="45" s="1"/>
  <c r="W23" i="43"/>
  <c r="Y22" i="43"/>
  <c r="Y21" i="43"/>
  <c r="Y20" i="43"/>
  <c r="Y19" i="43"/>
  <c r="R77" i="45"/>
  <c r="N77" i="45"/>
  <c r="J77" i="45"/>
  <c r="F77" i="45"/>
  <c r="R76" i="45"/>
  <c r="N76" i="45"/>
  <c r="J76" i="45"/>
  <c r="H76" i="45"/>
  <c r="F76" i="45"/>
  <c r="R75" i="45"/>
  <c r="N75" i="45"/>
  <c r="J75" i="45"/>
  <c r="F75" i="45"/>
  <c r="R74" i="45"/>
  <c r="P74" i="45"/>
  <c r="N74" i="45"/>
  <c r="J74" i="45"/>
  <c r="F74" i="45"/>
  <c r="R73" i="45"/>
  <c r="N73" i="45"/>
  <c r="J73" i="45"/>
  <c r="F73" i="45"/>
  <c r="R72" i="45"/>
  <c r="N72" i="45"/>
  <c r="J72" i="45"/>
  <c r="F72" i="45"/>
  <c r="R71" i="45"/>
  <c r="N71" i="45"/>
  <c r="J71" i="45"/>
  <c r="F71" i="45"/>
  <c r="R70" i="45"/>
  <c r="N70" i="45"/>
  <c r="J70" i="45"/>
  <c r="F70" i="45"/>
  <c r="R69" i="45"/>
  <c r="P69" i="45"/>
  <c r="N69" i="45"/>
  <c r="J69" i="45"/>
  <c r="F69" i="45"/>
  <c r="R68" i="45"/>
  <c r="N68" i="45"/>
  <c r="J68" i="45"/>
  <c r="F68" i="45"/>
  <c r="R67" i="45"/>
  <c r="N67" i="45"/>
  <c r="J67" i="45"/>
  <c r="F67" i="45"/>
  <c r="R66" i="45"/>
  <c r="N66" i="45"/>
  <c r="J66" i="45"/>
  <c r="F66" i="45"/>
  <c r="R65" i="45"/>
  <c r="P65" i="45"/>
  <c r="N65" i="45"/>
  <c r="J65" i="45"/>
  <c r="F65" i="45"/>
  <c r="AF97" i="42"/>
  <c r="AE97" i="42"/>
  <c r="U97" i="42" s="1"/>
  <c r="AD97" i="42"/>
  <c r="T97" i="42" s="1"/>
  <c r="AC97" i="42"/>
  <c r="AB97" i="42"/>
  <c r="V97" i="42"/>
  <c r="S97" i="42"/>
  <c r="R97" i="42"/>
  <c r="G97" i="42"/>
  <c r="P77" i="45" s="1"/>
  <c r="AF96" i="42"/>
  <c r="AE96" i="42"/>
  <c r="AD96" i="42"/>
  <c r="T96" i="42" s="1"/>
  <c r="AC96" i="42"/>
  <c r="S96" i="42" s="1"/>
  <c r="AB96" i="42"/>
  <c r="V96" i="42"/>
  <c r="U96" i="42"/>
  <c r="R96" i="42"/>
  <c r="G96" i="42"/>
  <c r="P76" i="45" s="1"/>
  <c r="AF95" i="42"/>
  <c r="V95" i="42" s="1"/>
  <c r="AE95" i="42"/>
  <c r="AD95" i="42"/>
  <c r="AC95" i="42"/>
  <c r="S95" i="42" s="1"/>
  <c r="AB95" i="42"/>
  <c r="R95" i="42" s="1"/>
  <c r="U95" i="42"/>
  <c r="T95" i="42"/>
  <c r="G95" i="42"/>
  <c r="P75" i="45" s="1"/>
  <c r="AF94" i="42"/>
  <c r="V94" i="42" s="1"/>
  <c r="AE94" i="42"/>
  <c r="U94" i="42" s="1"/>
  <c r="AD94" i="42"/>
  <c r="AC94" i="42"/>
  <c r="AB94" i="42"/>
  <c r="R94" i="42" s="1"/>
  <c r="T94" i="42"/>
  <c r="S94" i="42"/>
  <c r="G94" i="42"/>
  <c r="AF93" i="42"/>
  <c r="AE93" i="42"/>
  <c r="U93" i="42" s="1"/>
  <c r="AD93" i="42"/>
  <c r="T93" i="42" s="1"/>
  <c r="AC93" i="42"/>
  <c r="AB93" i="42"/>
  <c r="V93" i="42"/>
  <c r="S93" i="42"/>
  <c r="R93" i="42"/>
  <c r="G93" i="42"/>
  <c r="P73" i="45" s="1"/>
  <c r="AF92" i="42"/>
  <c r="V92" i="42" s="1"/>
  <c r="AE92" i="42"/>
  <c r="AD92" i="42"/>
  <c r="T92" i="42" s="1"/>
  <c r="AC92" i="42"/>
  <c r="AB92" i="42"/>
  <c r="R92" i="42" s="1"/>
  <c r="U92" i="42"/>
  <c r="S92" i="42"/>
  <c r="G92" i="42"/>
  <c r="P72" i="45" s="1"/>
  <c r="AF91" i="42"/>
  <c r="AE91" i="42"/>
  <c r="AD91" i="42"/>
  <c r="T91" i="42" s="1"/>
  <c r="AC91" i="42"/>
  <c r="S91" i="42" s="1"/>
  <c r="AB91" i="42"/>
  <c r="V91" i="42"/>
  <c r="U91" i="42"/>
  <c r="R91" i="42"/>
  <c r="G91" i="42"/>
  <c r="P71" i="45" s="1"/>
  <c r="AF90" i="42"/>
  <c r="V90" i="42" s="1"/>
  <c r="AE90" i="42"/>
  <c r="AD90" i="42"/>
  <c r="AC90" i="42"/>
  <c r="S90" i="42" s="1"/>
  <c r="W90" i="42" s="1"/>
  <c r="Q70" i="45" s="1"/>
  <c r="AB90" i="42"/>
  <c r="R90" i="42" s="1"/>
  <c r="U90" i="42"/>
  <c r="T90" i="42"/>
  <c r="G90" i="42"/>
  <c r="P70" i="45" s="1"/>
  <c r="AF89" i="42"/>
  <c r="V89" i="42" s="1"/>
  <c r="AE89" i="42"/>
  <c r="U89" i="42" s="1"/>
  <c r="AD89" i="42"/>
  <c r="AC89" i="42"/>
  <c r="AB89" i="42"/>
  <c r="R89" i="42" s="1"/>
  <c r="T89" i="42"/>
  <c r="S89" i="42"/>
  <c r="G89" i="42"/>
  <c r="AF88" i="42"/>
  <c r="V88" i="42" s="1"/>
  <c r="AE88" i="42"/>
  <c r="U88" i="42" s="1"/>
  <c r="AD88" i="42"/>
  <c r="T88" i="42" s="1"/>
  <c r="AC88" i="42"/>
  <c r="AB88" i="42"/>
  <c r="R88" i="42" s="1"/>
  <c r="S88" i="42"/>
  <c r="G88" i="42"/>
  <c r="AF87" i="42"/>
  <c r="AE87" i="42"/>
  <c r="AD87" i="42"/>
  <c r="T87" i="42" s="1"/>
  <c r="AC87" i="42"/>
  <c r="S87" i="42" s="1"/>
  <c r="AB87" i="42"/>
  <c r="V87" i="42"/>
  <c r="U87" i="42"/>
  <c r="R87" i="42"/>
  <c r="G87" i="42"/>
  <c r="P67" i="45" s="1"/>
  <c r="AF86" i="42"/>
  <c r="V86" i="42" s="1"/>
  <c r="AE86" i="42"/>
  <c r="AD86" i="42"/>
  <c r="AC86" i="42"/>
  <c r="S86" i="42" s="1"/>
  <c r="W86" i="42" s="1"/>
  <c r="Q66" i="45" s="1"/>
  <c r="AB86" i="42"/>
  <c r="R86" i="42" s="1"/>
  <c r="U86" i="42"/>
  <c r="T86" i="42"/>
  <c r="G86" i="42"/>
  <c r="P66" i="45" s="1"/>
  <c r="AF85" i="42"/>
  <c r="V85" i="42" s="1"/>
  <c r="AE85" i="42"/>
  <c r="U85" i="42" s="1"/>
  <c r="AD85" i="42"/>
  <c r="AC85" i="42"/>
  <c r="AB85" i="42"/>
  <c r="R85" i="42" s="1"/>
  <c r="T85" i="42"/>
  <c r="S85" i="42"/>
  <c r="G85" i="42"/>
  <c r="AF72" i="42"/>
  <c r="AE72" i="42"/>
  <c r="U72" i="42" s="1"/>
  <c r="AD72" i="42"/>
  <c r="T72" i="42" s="1"/>
  <c r="AC72" i="42"/>
  <c r="AB72" i="42"/>
  <c r="V72" i="42"/>
  <c r="S72" i="42"/>
  <c r="R72" i="42"/>
  <c r="G72" i="42"/>
  <c r="AF71" i="42"/>
  <c r="V71" i="42" s="1"/>
  <c r="AE71" i="42"/>
  <c r="U71" i="42" s="1"/>
  <c r="AD71" i="42"/>
  <c r="T71" i="42" s="1"/>
  <c r="AC71" i="42"/>
  <c r="S71" i="42" s="1"/>
  <c r="AB71" i="42"/>
  <c r="R71" i="42" s="1"/>
  <c r="G71" i="42"/>
  <c r="L76" i="45" s="1"/>
  <c r="AF70" i="42"/>
  <c r="V70" i="42" s="1"/>
  <c r="AE70" i="42"/>
  <c r="AD70" i="42"/>
  <c r="AC70" i="42"/>
  <c r="S70" i="42" s="1"/>
  <c r="AB70" i="42"/>
  <c r="R70" i="42" s="1"/>
  <c r="W70" i="42" s="1"/>
  <c r="M75" i="45" s="1"/>
  <c r="U70" i="42"/>
  <c r="T70" i="42"/>
  <c r="G70" i="42"/>
  <c r="L75" i="45" s="1"/>
  <c r="AF69" i="42"/>
  <c r="V69" i="42" s="1"/>
  <c r="AE69" i="42"/>
  <c r="AD69" i="42"/>
  <c r="T69" i="42" s="1"/>
  <c r="AC69" i="42"/>
  <c r="S69" i="42" s="1"/>
  <c r="AB69" i="42"/>
  <c r="R69" i="42" s="1"/>
  <c r="U69" i="42"/>
  <c r="G69" i="42"/>
  <c r="AF68" i="42"/>
  <c r="AE68" i="42"/>
  <c r="U68" i="42" s="1"/>
  <c r="AD68" i="42"/>
  <c r="T68" i="42" s="1"/>
  <c r="AC68" i="42"/>
  <c r="AB68" i="42"/>
  <c r="V68" i="42"/>
  <c r="S68" i="42"/>
  <c r="R68" i="42"/>
  <c r="G68" i="42"/>
  <c r="L73" i="45" s="1"/>
  <c r="AF67" i="42"/>
  <c r="V67" i="42" s="1"/>
  <c r="AE67" i="42"/>
  <c r="U67" i="42" s="1"/>
  <c r="AD67" i="42"/>
  <c r="T67" i="42" s="1"/>
  <c r="AC67" i="42"/>
  <c r="S67" i="42" s="1"/>
  <c r="AB67" i="42"/>
  <c r="R67" i="42" s="1"/>
  <c r="G67" i="42"/>
  <c r="AF66" i="42"/>
  <c r="V66" i="42" s="1"/>
  <c r="AE66" i="42"/>
  <c r="U66" i="42" s="1"/>
  <c r="AD66" i="42"/>
  <c r="T66" i="42" s="1"/>
  <c r="AC66" i="42"/>
  <c r="S66" i="42" s="1"/>
  <c r="AB66" i="42"/>
  <c r="R66" i="42" s="1"/>
  <c r="G66" i="42"/>
  <c r="AF65" i="42"/>
  <c r="AE65" i="42"/>
  <c r="AD65" i="42"/>
  <c r="T65" i="42" s="1"/>
  <c r="AC65" i="42"/>
  <c r="S65" i="42" s="1"/>
  <c r="W65" i="42" s="1"/>
  <c r="M70" i="45" s="1"/>
  <c r="AB65" i="42"/>
  <c r="V65" i="42"/>
  <c r="U65" i="42"/>
  <c r="R65" i="42"/>
  <c r="G65" i="42"/>
  <c r="AF64" i="42"/>
  <c r="V64" i="42" s="1"/>
  <c r="AE64" i="42"/>
  <c r="U64" i="42" s="1"/>
  <c r="AD64" i="42"/>
  <c r="T64" i="42" s="1"/>
  <c r="AC64" i="42"/>
  <c r="S64" i="42" s="1"/>
  <c r="AB64" i="42"/>
  <c r="R64" i="42" s="1"/>
  <c r="G64" i="42"/>
  <c r="AF63" i="42"/>
  <c r="V63" i="42" s="1"/>
  <c r="AE63" i="42"/>
  <c r="U63" i="42" s="1"/>
  <c r="AD63" i="42"/>
  <c r="AC63" i="42"/>
  <c r="AB63" i="42"/>
  <c r="R63" i="42" s="1"/>
  <c r="T63" i="42"/>
  <c r="S63" i="42"/>
  <c r="G63" i="42"/>
  <c r="L68" i="45" s="1"/>
  <c r="AF62" i="42"/>
  <c r="V62" i="42" s="1"/>
  <c r="AE62" i="42"/>
  <c r="U62" i="42" s="1"/>
  <c r="AD62" i="42"/>
  <c r="AC62" i="42"/>
  <c r="S62" i="42" s="1"/>
  <c r="AB62" i="42"/>
  <c r="R62" i="42" s="1"/>
  <c r="T62" i="42"/>
  <c r="L67" i="45"/>
  <c r="AF61" i="42"/>
  <c r="AE61" i="42"/>
  <c r="U61" i="42" s="1"/>
  <c r="AD61" i="42"/>
  <c r="T61" i="42" s="1"/>
  <c r="AC61" i="42"/>
  <c r="S61" i="42" s="1"/>
  <c r="AB61" i="42"/>
  <c r="R61" i="42" s="1"/>
  <c r="V61" i="42"/>
  <c r="G61" i="42"/>
  <c r="AF60" i="42"/>
  <c r="V60" i="42" s="1"/>
  <c r="AE60" i="42"/>
  <c r="U60" i="42" s="1"/>
  <c r="AD60" i="42"/>
  <c r="T60" i="42" s="1"/>
  <c r="AC60" i="42"/>
  <c r="S60" i="42" s="1"/>
  <c r="AB60" i="42"/>
  <c r="R60" i="42" s="1"/>
  <c r="G60" i="42"/>
  <c r="AF48" i="42"/>
  <c r="V48" i="42" s="1"/>
  <c r="AE48" i="42"/>
  <c r="U48" i="42" s="1"/>
  <c r="AD48" i="42"/>
  <c r="T48" i="42" s="1"/>
  <c r="AC48" i="42"/>
  <c r="S48" i="42" s="1"/>
  <c r="AB48" i="42"/>
  <c r="R48" i="42" s="1"/>
  <c r="G48" i="42"/>
  <c r="H77" i="45" s="1"/>
  <c r="AF47" i="42"/>
  <c r="V47" i="42" s="1"/>
  <c r="AE47" i="42"/>
  <c r="U47" i="42" s="1"/>
  <c r="AD47" i="42"/>
  <c r="AC47" i="42"/>
  <c r="AB47" i="42"/>
  <c r="R47" i="42" s="1"/>
  <c r="T47" i="42"/>
  <c r="S47" i="42"/>
  <c r="G47" i="42"/>
  <c r="AF46" i="42"/>
  <c r="V46" i="42" s="1"/>
  <c r="AE46" i="42"/>
  <c r="U46" i="42" s="1"/>
  <c r="AD46" i="42"/>
  <c r="T46" i="42" s="1"/>
  <c r="AC46" i="42"/>
  <c r="S46" i="42" s="1"/>
  <c r="AB46" i="42"/>
  <c r="R46" i="42" s="1"/>
  <c r="G46" i="42"/>
  <c r="H75" i="45" s="1"/>
  <c r="AF45" i="42"/>
  <c r="V45" i="42" s="1"/>
  <c r="AE45" i="42"/>
  <c r="U45" i="42" s="1"/>
  <c r="AD45" i="42"/>
  <c r="T45" i="42" s="1"/>
  <c r="AC45" i="42"/>
  <c r="S45" i="42" s="1"/>
  <c r="AB45" i="42"/>
  <c r="R45" i="42" s="1"/>
  <c r="G45" i="42"/>
  <c r="H74" i="45" s="1"/>
  <c r="AF44" i="42"/>
  <c r="V44" i="42" s="1"/>
  <c r="AE44" i="42"/>
  <c r="U44" i="42" s="1"/>
  <c r="AD44" i="42"/>
  <c r="AC44" i="42"/>
  <c r="S44" i="42" s="1"/>
  <c r="AB44" i="42"/>
  <c r="R44" i="42" s="1"/>
  <c r="T44" i="42"/>
  <c r="G44" i="42"/>
  <c r="H73" i="45" s="1"/>
  <c r="AF43" i="42"/>
  <c r="AE43" i="42"/>
  <c r="U43" i="42" s="1"/>
  <c r="AD43" i="42"/>
  <c r="T43" i="42" s="1"/>
  <c r="AC43" i="42"/>
  <c r="AB43" i="42"/>
  <c r="V43" i="42"/>
  <c r="S43" i="42"/>
  <c r="R43" i="42"/>
  <c r="G43" i="42"/>
  <c r="H72" i="45" s="1"/>
  <c r="AF42" i="42"/>
  <c r="AE42" i="42"/>
  <c r="U42" i="42" s="1"/>
  <c r="AD42" i="42"/>
  <c r="T42" i="42" s="1"/>
  <c r="AC42" i="42"/>
  <c r="S42" i="42" s="1"/>
  <c r="AB42" i="42"/>
  <c r="R42" i="42" s="1"/>
  <c r="V42" i="42"/>
  <c r="G42" i="42"/>
  <c r="AF41" i="42"/>
  <c r="V41" i="42" s="1"/>
  <c r="AE41" i="42"/>
  <c r="U41" i="42" s="1"/>
  <c r="AD41" i="42"/>
  <c r="T41" i="42" s="1"/>
  <c r="AC41" i="42"/>
  <c r="S41" i="42" s="1"/>
  <c r="AB41" i="42"/>
  <c r="R41" i="42" s="1"/>
  <c r="G41" i="42"/>
  <c r="H70" i="45" s="1"/>
  <c r="AF40" i="42"/>
  <c r="V40" i="42" s="1"/>
  <c r="AE40" i="42"/>
  <c r="U40" i="42" s="1"/>
  <c r="AD40" i="42"/>
  <c r="T40" i="42" s="1"/>
  <c r="AC40" i="42"/>
  <c r="S40" i="42" s="1"/>
  <c r="AB40" i="42"/>
  <c r="R40" i="42" s="1"/>
  <c r="G40" i="42"/>
  <c r="H69" i="45" s="1"/>
  <c r="AF39" i="42"/>
  <c r="V39" i="42" s="1"/>
  <c r="AE39" i="42"/>
  <c r="U39" i="42" s="1"/>
  <c r="AD39" i="42"/>
  <c r="T39" i="42" s="1"/>
  <c r="AC39" i="42"/>
  <c r="S39" i="42" s="1"/>
  <c r="AB39" i="42"/>
  <c r="R39" i="42" s="1"/>
  <c r="G39" i="42"/>
  <c r="H68" i="45" s="1"/>
  <c r="AF38" i="42"/>
  <c r="V38" i="42" s="1"/>
  <c r="AE38" i="42"/>
  <c r="U38" i="42" s="1"/>
  <c r="AD38" i="42"/>
  <c r="T38" i="42" s="1"/>
  <c r="AC38" i="42"/>
  <c r="S38" i="42" s="1"/>
  <c r="AB38" i="42"/>
  <c r="R38" i="42"/>
  <c r="G38" i="42"/>
  <c r="AF37" i="42"/>
  <c r="V37" i="42" s="1"/>
  <c r="AE37" i="42"/>
  <c r="U37" i="42" s="1"/>
  <c r="AD37" i="42"/>
  <c r="T37" i="42" s="1"/>
  <c r="AC37" i="42"/>
  <c r="S37" i="42" s="1"/>
  <c r="AB37" i="42"/>
  <c r="R37" i="42" s="1"/>
  <c r="G37" i="42"/>
  <c r="H66" i="45" s="1"/>
  <c r="AF36" i="42"/>
  <c r="V36" i="42" s="1"/>
  <c r="AE36" i="42"/>
  <c r="U36" i="42" s="1"/>
  <c r="AD36" i="42"/>
  <c r="AC36" i="42"/>
  <c r="S36" i="42" s="1"/>
  <c r="AB36" i="42"/>
  <c r="R36" i="42" s="1"/>
  <c r="T36" i="42"/>
  <c r="G36" i="42"/>
  <c r="H65" i="45" s="1"/>
  <c r="AF24" i="42"/>
  <c r="V24" i="42" s="1"/>
  <c r="AE24" i="42"/>
  <c r="AD24" i="42"/>
  <c r="T24" i="42" s="1"/>
  <c r="AC24" i="42"/>
  <c r="S24" i="42" s="1"/>
  <c r="AB24" i="42"/>
  <c r="R24" i="42" s="1"/>
  <c r="U24" i="42"/>
  <c r="G24" i="42"/>
  <c r="AF23" i="42"/>
  <c r="V23" i="42" s="1"/>
  <c r="AE23" i="42"/>
  <c r="U23" i="42" s="1"/>
  <c r="AD23" i="42"/>
  <c r="AC23" i="42"/>
  <c r="S23" i="42" s="1"/>
  <c r="AB23" i="42"/>
  <c r="R23" i="42" s="1"/>
  <c r="T23" i="42"/>
  <c r="G23" i="42"/>
  <c r="D76" i="45" s="1"/>
  <c r="AF22" i="42"/>
  <c r="V22" i="42" s="1"/>
  <c r="AE22" i="42"/>
  <c r="AD22" i="42"/>
  <c r="T22" i="42" s="1"/>
  <c r="AC22" i="42"/>
  <c r="AB22" i="42"/>
  <c r="R22" i="42" s="1"/>
  <c r="U22" i="42"/>
  <c r="S22" i="42"/>
  <c r="G22" i="42"/>
  <c r="D75" i="45" s="1"/>
  <c r="AF21" i="42"/>
  <c r="AE21" i="42"/>
  <c r="AD21" i="42"/>
  <c r="T21" i="42" s="1"/>
  <c r="AC21" i="42"/>
  <c r="S21" i="42" s="1"/>
  <c r="AB21" i="42"/>
  <c r="V21" i="42"/>
  <c r="U21" i="42"/>
  <c r="R21" i="42"/>
  <c r="G21" i="42"/>
  <c r="D74" i="45" s="1"/>
  <c r="AF20" i="42"/>
  <c r="V20" i="42" s="1"/>
  <c r="AE20" i="42"/>
  <c r="U20" i="42" s="1"/>
  <c r="AD20" i="42"/>
  <c r="T20" i="42" s="1"/>
  <c r="AC20" i="42"/>
  <c r="S20" i="42" s="1"/>
  <c r="AB20" i="42"/>
  <c r="R20" i="42" s="1"/>
  <c r="G20" i="42"/>
  <c r="D73" i="45" s="1"/>
  <c r="AF19" i="42"/>
  <c r="V19" i="42" s="1"/>
  <c r="AE19" i="42"/>
  <c r="U19" i="42" s="1"/>
  <c r="AD19" i="42"/>
  <c r="AC19" i="42"/>
  <c r="AB19" i="42"/>
  <c r="R19" i="42" s="1"/>
  <c r="T19" i="42"/>
  <c r="S19" i="42"/>
  <c r="G19" i="42"/>
  <c r="D72" i="45" s="1"/>
  <c r="AF18" i="42"/>
  <c r="AE18" i="42"/>
  <c r="U18" i="42" s="1"/>
  <c r="AD18" i="42"/>
  <c r="T18" i="42" s="1"/>
  <c r="AC18" i="42"/>
  <c r="AB18" i="42"/>
  <c r="V18" i="42"/>
  <c r="S18" i="42"/>
  <c r="R18" i="42"/>
  <c r="G18" i="42"/>
  <c r="D71" i="45" s="1"/>
  <c r="AF17" i="42"/>
  <c r="V17" i="42" s="1"/>
  <c r="AE17" i="42"/>
  <c r="U17" i="42" s="1"/>
  <c r="AD17" i="42"/>
  <c r="T17" i="42" s="1"/>
  <c r="AC17" i="42"/>
  <c r="S17" i="42" s="1"/>
  <c r="AB17" i="42"/>
  <c r="R17" i="42" s="1"/>
  <c r="G17" i="42"/>
  <c r="AF16" i="42"/>
  <c r="V16" i="42" s="1"/>
  <c r="AE16" i="42"/>
  <c r="U16" i="42" s="1"/>
  <c r="AD16" i="42"/>
  <c r="AC16" i="42"/>
  <c r="AB16" i="42"/>
  <c r="R16" i="42" s="1"/>
  <c r="T16" i="42"/>
  <c r="S16" i="42"/>
  <c r="G16" i="42"/>
  <c r="AF15" i="42"/>
  <c r="AE15" i="42"/>
  <c r="U15" i="42" s="1"/>
  <c r="AD15" i="42"/>
  <c r="T15" i="42" s="1"/>
  <c r="AC15" i="42"/>
  <c r="AB15" i="42"/>
  <c r="V15" i="42"/>
  <c r="S15" i="42"/>
  <c r="R15" i="42"/>
  <c r="G15" i="42"/>
  <c r="D68" i="45" s="1"/>
  <c r="AF14" i="42"/>
  <c r="AE14" i="42"/>
  <c r="AD14" i="42"/>
  <c r="T14" i="42" s="1"/>
  <c r="AC14" i="42"/>
  <c r="S14" i="42" s="1"/>
  <c r="W14" i="42" s="1"/>
  <c r="E67" i="45" s="1"/>
  <c r="AB14" i="42"/>
  <c r="V14" i="42"/>
  <c r="U14" i="42"/>
  <c r="R14" i="42"/>
  <c r="G14" i="42"/>
  <c r="D67" i="45" s="1"/>
  <c r="AF13" i="42"/>
  <c r="V13" i="42" s="1"/>
  <c r="AE13" i="42"/>
  <c r="AD13" i="42"/>
  <c r="AC13" i="42"/>
  <c r="S13" i="42" s="1"/>
  <c r="AB13" i="42"/>
  <c r="R13" i="42" s="1"/>
  <c r="W13" i="42" s="1"/>
  <c r="E66" i="45" s="1"/>
  <c r="U13" i="42"/>
  <c r="T13" i="42"/>
  <c r="G13" i="42"/>
  <c r="D66" i="45" s="1"/>
  <c r="AF12" i="42"/>
  <c r="V12" i="42" s="1"/>
  <c r="AE12" i="42"/>
  <c r="U12" i="42" s="1"/>
  <c r="AD12" i="42"/>
  <c r="AC12" i="42"/>
  <c r="AB12" i="42"/>
  <c r="R12" i="42" s="1"/>
  <c r="W12" i="42" s="1"/>
  <c r="T12" i="42"/>
  <c r="S12" i="42"/>
  <c r="G12" i="42"/>
  <c r="D65" i="45" s="1"/>
  <c r="F5" i="45"/>
  <c r="AF4" i="39"/>
  <c r="V4" i="39" s="1"/>
  <c r="AE4" i="39"/>
  <c r="U4" i="39" s="1"/>
  <c r="AD4" i="39"/>
  <c r="T4" i="39" s="1"/>
  <c r="AC4" i="39"/>
  <c r="S4" i="39" s="1"/>
  <c r="AB4" i="39"/>
  <c r="R4" i="39" s="1"/>
  <c r="G4" i="39"/>
  <c r="D5" i="45" s="1"/>
  <c r="R52" i="45"/>
  <c r="N52" i="45"/>
  <c r="J52" i="45"/>
  <c r="I52" i="45"/>
  <c r="H52" i="45"/>
  <c r="F52" i="45"/>
  <c r="R51" i="45"/>
  <c r="N51" i="45"/>
  <c r="J51" i="45"/>
  <c r="F51" i="45"/>
  <c r="R50" i="45"/>
  <c r="N50" i="45"/>
  <c r="J50" i="45"/>
  <c r="F50" i="45"/>
  <c r="AF101" i="41"/>
  <c r="V101" i="41" s="1"/>
  <c r="AE101" i="41"/>
  <c r="U101" i="41" s="1"/>
  <c r="AD101" i="41"/>
  <c r="AC101" i="41"/>
  <c r="AB101" i="41"/>
  <c r="R101" i="41" s="1"/>
  <c r="T101" i="41"/>
  <c r="S101" i="41"/>
  <c r="G101" i="41"/>
  <c r="AF100" i="41"/>
  <c r="AE100" i="41"/>
  <c r="U100" i="41" s="1"/>
  <c r="AD100" i="41"/>
  <c r="AC100" i="41"/>
  <c r="S100" i="41" s="1"/>
  <c r="AB100" i="41"/>
  <c r="R100" i="41" s="1"/>
  <c r="V100" i="41"/>
  <c r="T100" i="41"/>
  <c r="G100" i="41"/>
  <c r="P51" i="45" s="1"/>
  <c r="AF99" i="41"/>
  <c r="V99" i="41" s="1"/>
  <c r="AE99" i="41"/>
  <c r="AD99" i="41"/>
  <c r="T99" i="41" s="1"/>
  <c r="AC99" i="41"/>
  <c r="S99" i="41" s="1"/>
  <c r="AB99" i="41"/>
  <c r="R99" i="41" s="1"/>
  <c r="U99" i="41"/>
  <c r="G99" i="41"/>
  <c r="AF76" i="41"/>
  <c r="V76" i="41" s="1"/>
  <c r="AE76" i="41"/>
  <c r="U76" i="41" s="1"/>
  <c r="AD76" i="41"/>
  <c r="T76" i="41" s="1"/>
  <c r="AC76" i="41"/>
  <c r="S76" i="41" s="1"/>
  <c r="AB76" i="41"/>
  <c r="R76" i="41" s="1"/>
  <c r="G76" i="41"/>
  <c r="AF75" i="41"/>
  <c r="V75" i="41" s="1"/>
  <c r="AE75" i="41"/>
  <c r="U75" i="41" s="1"/>
  <c r="AD75" i="41"/>
  <c r="T75" i="41" s="1"/>
  <c r="AC75" i="41"/>
  <c r="S75" i="41" s="1"/>
  <c r="AB75" i="41"/>
  <c r="R75" i="41" s="1"/>
  <c r="G75" i="41"/>
  <c r="L51" i="45" s="1"/>
  <c r="AF74" i="41"/>
  <c r="V74" i="41" s="1"/>
  <c r="AE74" i="41"/>
  <c r="U74" i="41" s="1"/>
  <c r="AD74" i="41"/>
  <c r="AC74" i="41"/>
  <c r="S74" i="41" s="1"/>
  <c r="AB74" i="41"/>
  <c r="T74" i="41"/>
  <c r="R74" i="41"/>
  <c r="G74" i="41"/>
  <c r="AF49" i="41"/>
  <c r="V49" i="41" s="1"/>
  <c r="AE49" i="41"/>
  <c r="U49" i="41" s="1"/>
  <c r="AD49" i="41"/>
  <c r="T49" i="41" s="1"/>
  <c r="AC49" i="41"/>
  <c r="S49" i="41" s="1"/>
  <c r="AB49" i="41"/>
  <c r="R49" i="41" s="1"/>
  <c r="G49" i="41"/>
  <c r="H51" i="45" s="1"/>
  <c r="AF48" i="41"/>
  <c r="V48" i="41" s="1"/>
  <c r="AE48" i="41"/>
  <c r="AD48" i="41"/>
  <c r="T48" i="41" s="1"/>
  <c r="AC48" i="41"/>
  <c r="S48" i="41" s="1"/>
  <c r="AB48" i="41"/>
  <c r="R48" i="41" s="1"/>
  <c r="U48" i="41"/>
  <c r="G48" i="41"/>
  <c r="H50" i="45" s="1"/>
  <c r="AF25" i="41"/>
  <c r="V25" i="41" s="1"/>
  <c r="AE25" i="41"/>
  <c r="U25" i="41" s="1"/>
  <c r="AD25" i="41"/>
  <c r="T25" i="41" s="1"/>
  <c r="AC25" i="41"/>
  <c r="S25" i="41" s="1"/>
  <c r="AB25" i="41"/>
  <c r="R25" i="41" s="1"/>
  <c r="G25" i="41"/>
  <c r="D52" i="45" s="1"/>
  <c r="AF24" i="41"/>
  <c r="V24" i="41" s="1"/>
  <c r="AE24" i="41"/>
  <c r="U24" i="41" s="1"/>
  <c r="AD24" i="41"/>
  <c r="T24" i="41" s="1"/>
  <c r="AC24" i="41"/>
  <c r="S24" i="41" s="1"/>
  <c r="AB24" i="41"/>
  <c r="R24" i="41" s="1"/>
  <c r="G24" i="41"/>
  <c r="D51" i="45" s="1"/>
  <c r="AF23" i="41"/>
  <c r="V23" i="41" s="1"/>
  <c r="AE23" i="41"/>
  <c r="U23" i="41" s="1"/>
  <c r="AD23" i="41"/>
  <c r="T23" i="41" s="1"/>
  <c r="AC23" i="41"/>
  <c r="S23" i="41" s="1"/>
  <c r="AB23" i="41"/>
  <c r="R23" i="41" s="1"/>
  <c r="G23" i="41"/>
  <c r="D50" i="45" s="1"/>
  <c r="F25" i="45"/>
  <c r="F24" i="45"/>
  <c r="F23" i="45"/>
  <c r="F22" i="45"/>
  <c r="F21" i="45"/>
  <c r="F20" i="45"/>
  <c r="F19" i="45"/>
  <c r="F18" i="45"/>
  <c r="F17" i="45"/>
  <c r="AF26" i="39"/>
  <c r="V26" i="39" s="1"/>
  <c r="AE26" i="39"/>
  <c r="U26" i="39" s="1"/>
  <c r="AD26" i="39"/>
  <c r="T26" i="39" s="1"/>
  <c r="AC26" i="39"/>
  <c r="S26" i="39" s="1"/>
  <c r="AB26" i="39"/>
  <c r="R26" i="39" s="1"/>
  <c r="G26" i="39"/>
  <c r="D25" i="45" s="1"/>
  <c r="AF25" i="39"/>
  <c r="V25" i="39" s="1"/>
  <c r="AE25" i="39"/>
  <c r="AD25" i="39"/>
  <c r="T25" i="39" s="1"/>
  <c r="AC25" i="39"/>
  <c r="S25" i="39" s="1"/>
  <c r="AB25" i="39"/>
  <c r="R25" i="39" s="1"/>
  <c r="U25" i="39"/>
  <c r="G25" i="39"/>
  <c r="D24" i="45" s="1"/>
  <c r="AF24" i="39"/>
  <c r="V24" i="39" s="1"/>
  <c r="AE24" i="39"/>
  <c r="U24" i="39" s="1"/>
  <c r="AD24" i="39"/>
  <c r="T24" i="39" s="1"/>
  <c r="AC24" i="39"/>
  <c r="S24" i="39" s="1"/>
  <c r="AB24" i="39"/>
  <c r="R24" i="39" s="1"/>
  <c r="G24" i="39"/>
  <c r="D23" i="45" s="1"/>
  <c r="AF23" i="39"/>
  <c r="V23" i="39" s="1"/>
  <c r="AE23" i="39"/>
  <c r="U23" i="39" s="1"/>
  <c r="AD23" i="39"/>
  <c r="T23" i="39" s="1"/>
  <c r="AC23" i="39"/>
  <c r="S23" i="39" s="1"/>
  <c r="AB23" i="39"/>
  <c r="R23" i="39" s="1"/>
  <c r="G23" i="39"/>
  <c r="D22" i="45" s="1"/>
  <c r="AF22" i="39"/>
  <c r="V22" i="39" s="1"/>
  <c r="AE22" i="39"/>
  <c r="U22" i="39" s="1"/>
  <c r="AD22" i="39"/>
  <c r="T22" i="39" s="1"/>
  <c r="AC22" i="39"/>
  <c r="S22" i="39" s="1"/>
  <c r="AB22" i="39"/>
  <c r="R22" i="39" s="1"/>
  <c r="G22" i="39"/>
  <c r="D21" i="45" s="1"/>
  <c r="AF21" i="39"/>
  <c r="V21" i="39" s="1"/>
  <c r="AE21" i="39"/>
  <c r="U21" i="39" s="1"/>
  <c r="AD21" i="39"/>
  <c r="AC21" i="39"/>
  <c r="S21" i="39" s="1"/>
  <c r="AB21" i="39"/>
  <c r="T21" i="39"/>
  <c r="R21" i="39"/>
  <c r="G21" i="39"/>
  <c r="AF20" i="39"/>
  <c r="V20" i="39" s="1"/>
  <c r="AE20" i="39"/>
  <c r="U20" i="39" s="1"/>
  <c r="AD20" i="39"/>
  <c r="T20" i="39" s="1"/>
  <c r="AC20" i="39"/>
  <c r="AB20" i="39"/>
  <c r="R20" i="39" s="1"/>
  <c r="S20" i="39"/>
  <c r="G20" i="39"/>
  <c r="D20" i="45" s="1"/>
  <c r="AF19" i="39"/>
  <c r="V19" i="39" s="1"/>
  <c r="AE19" i="39"/>
  <c r="U19" i="39" s="1"/>
  <c r="AD19" i="39"/>
  <c r="T19" i="39" s="1"/>
  <c r="AC19" i="39"/>
  <c r="S19" i="39" s="1"/>
  <c r="AB19" i="39"/>
  <c r="R19" i="39" s="1"/>
  <c r="G19" i="39"/>
  <c r="D19" i="45" s="1"/>
  <c r="AF18" i="39"/>
  <c r="V18" i="39" s="1"/>
  <c r="AE18" i="39"/>
  <c r="U18" i="39" s="1"/>
  <c r="AD18" i="39"/>
  <c r="T18" i="39" s="1"/>
  <c r="AC18" i="39"/>
  <c r="S18" i="39" s="1"/>
  <c r="AB18" i="39"/>
  <c r="R18" i="39" s="1"/>
  <c r="G18" i="39"/>
  <c r="D18" i="45" s="1"/>
  <c r="AF17" i="39"/>
  <c r="V17" i="39" s="1"/>
  <c r="AE17" i="39"/>
  <c r="U17" i="39" s="1"/>
  <c r="AD17" i="39"/>
  <c r="T17" i="39" s="1"/>
  <c r="AC17" i="39"/>
  <c r="S17" i="39" s="1"/>
  <c r="AB17" i="39"/>
  <c r="R17" i="39" s="1"/>
  <c r="G17" i="39"/>
  <c r="D17" i="45" s="1"/>
  <c r="W19" i="42" l="1"/>
  <c r="W63" i="42"/>
  <c r="M68" i="45" s="1"/>
  <c r="W95" i="42"/>
  <c r="Q75" i="45" s="1"/>
  <c r="W96" i="42"/>
  <c r="Q76" i="45" s="1"/>
  <c r="Y12" i="42"/>
  <c r="E65" i="45"/>
  <c r="W21" i="42"/>
  <c r="E74" i="45" s="1"/>
  <c r="D69" i="45"/>
  <c r="Y18" i="43"/>
  <c r="Y11" i="44"/>
  <c r="Y35" i="44"/>
  <c r="Y72" i="42"/>
  <c r="Y45" i="44"/>
  <c r="Y59" i="44"/>
  <c r="W101" i="41"/>
  <c r="Q52" i="45" s="1"/>
  <c r="Y14" i="42"/>
  <c r="W15" i="42"/>
  <c r="W16" i="42"/>
  <c r="E69" i="45" s="1"/>
  <c r="W18" i="42"/>
  <c r="W43" i="42"/>
  <c r="I72" i="45" s="1"/>
  <c r="W47" i="42"/>
  <c r="I76" i="45" s="1"/>
  <c r="Y65" i="42"/>
  <c r="W68" i="42"/>
  <c r="M73" i="45" s="1"/>
  <c r="W85" i="42"/>
  <c r="Q65" i="45" s="1"/>
  <c r="W89" i="42"/>
  <c r="Q69" i="45" s="1"/>
  <c r="W93" i="42"/>
  <c r="Q73" i="45" s="1"/>
  <c r="W94" i="42"/>
  <c r="Q74" i="45" s="1"/>
  <c r="Y96" i="42"/>
  <c r="W97" i="42"/>
  <c r="Q77" i="45" s="1"/>
  <c r="L70" i="45"/>
  <c r="L77" i="45"/>
  <c r="Y23" i="43"/>
  <c r="E100" i="45"/>
  <c r="G100" i="45" s="1"/>
  <c r="Y9" i="44"/>
  <c r="E110" i="45"/>
  <c r="G110" i="45" s="1"/>
  <c r="U95" i="45"/>
  <c r="W95" i="45" s="1"/>
  <c r="Y13" i="42"/>
  <c r="W72" i="42"/>
  <c r="M77" i="45" s="1"/>
  <c r="Y86" i="42"/>
  <c r="W87" i="42"/>
  <c r="Q67" i="45" s="1"/>
  <c r="Y90" i="42"/>
  <c r="W91" i="42"/>
  <c r="Q71" i="45" s="1"/>
  <c r="Y95" i="42"/>
  <c r="Y46" i="43"/>
  <c r="K110" i="45"/>
  <c r="X110" i="45" s="1"/>
  <c r="Y21" i="44"/>
  <c r="K112" i="45"/>
  <c r="Y23" i="44"/>
  <c r="Y48" i="43"/>
  <c r="Y71" i="43"/>
  <c r="Y69" i="43"/>
  <c r="Y43" i="43"/>
  <c r="Y42" i="43"/>
  <c r="I95" i="45"/>
  <c r="K95" i="45" s="1"/>
  <c r="X95" i="45" s="1"/>
  <c r="Y72" i="43"/>
  <c r="X100" i="45"/>
  <c r="Y47" i="43"/>
  <c r="I99" i="45"/>
  <c r="K99" i="45" s="1"/>
  <c r="X99" i="45" s="1"/>
  <c r="Y70" i="43"/>
  <c r="Y45" i="43"/>
  <c r="X96" i="45"/>
  <c r="Y66" i="43"/>
  <c r="X97" i="45"/>
  <c r="X111" i="45"/>
  <c r="W48" i="42"/>
  <c r="I77" i="45" s="1"/>
  <c r="K77" i="45" s="1"/>
  <c r="W23" i="42"/>
  <c r="E76" i="45" s="1"/>
  <c r="G76" i="45" s="1"/>
  <c r="W46" i="42"/>
  <c r="I75" i="45" s="1"/>
  <c r="K75" i="45" s="1"/>
  <c r="W45" i="42"/>
  <c r="I74" i="45" s="1"/>
  <c r="K74" i="45" s="1"/>
  <c r="W44" i="42"/>
  <c r="I73" i="45" s="1"/>
  <c r="K73" i="45" s="1"/>
  <c r="W67" i="42"/>
  <c r="M72" i="45" s="1"/>
  <c r="L72" i="45"/>
  <c r="W66" i="42"/>
  <c r="M71" i="45" s="1"/>
  <c r="L71" i="45"/>
  <c r="W17" i="42"/>
  <c r="E70" i="45" s="1"/>
  <c r="D70" i="45"/>
  <c r="W64" i="42"/>
  <c r="M69" i="45" s="1"/>
  <c r="L69" i="45"/>
  <c r="W39" i="42"/>
  <c r="I68" i="45" s="1"/>
  <c r="K68" i="45" s="1"/>
  <c r="W62" i="42"/>
  <c r="M67" i="45" s="1"/>
  <c r="O67" i="45" s="1"/>
  <c r="W37" i="42"/>
  <c r="I66" i="45" s="1"/>
  <c r="K66" i="45" s="1"/>
  <c r="W60" i="42"/>
  <c r="M65" i="45" s="1"/>
  <c r="L65" i="45"/>
  <c r="W24" i="42"/>
  <c r="E77" i="45" s="1"/>
  <c r="D77" i="45"/>
  <c r="W71" i="42"/>
  <c r="M76" i="45" s="1"/>
  <c r="O76" i="45" s="1"/>
  <c r="W22" i="42"/>
  <c r="E75" i="45" s="1"/>
  <c r="G75" i="45" s="1"/>
  <c r="W69" i="42"/>
  <c r="M74" i="45" s="1"/>
  <c r="L74" i="45"/>
  <c r="W92" i="42"/>
  <c r="Q72" i="45" s="1"/>
  <c r="S72" i="45" s="1"/>
  <c r="W20" i="42"/>
  <c r="E73" i="45" s="1"/>
  <c r="G73" i="45" s="1"/>
  <c r="W42" i="42"/>
  <c r="I71" i="45" s="1"/>
  <c r="H71" i="45"/>
  <c r="W41" i="42"/>
  <c r="I70" i="45" s="1"/>
  <c r="K70" i="45" s="1"/>
  <c r="W40" i="42"/>
  <c r="I69" i="45" s="1"/>
  <c r="K69" i="45" s="1"/>
  <c r="W88" i="42"/>
  <c r="Q68" i="45" s="1"/>
  <c r="P68" i="45"/>
  <c r="W38" i="42"/>
  <c r="I67" i="45" s="1"/>
  <c r="H67" i="45"/>
  <c r="W61" i="42"/>
  <c r="M66" i="45" s="1"/>
  <c r="L66" i="45"/>
  <c r="W36" i="42"/>
  <c r="I65" i="45" s="1"/>
  <c r="K65" i="45" s="1"/>
  <c r="W76" i="41"/>
  <c r="M52" i="45" s="1"/>
  <c r="W74" i="41"/>
  <c r="M50" i="45" s="1"/>
  <c r="X98" i="45"/>
  <c r="X112" i="45"/>
  <c r="W26" i="39"/>
  <c r="E25" i="45" s="1"/>
  <c r="G25" i="45" s="1"/>
  <c r="W25" i="39"/>
  <c r="E24" i="45" s="1"/>
  <c r="G24" i="45" s="1"/>
  <c r="W24" i="39"/>
  <c r="E23" i="45" s="1"/>
  <c r="G23" i="45" s="1"/>
  <c r="W23" i="39"/>
  <c r="E22" i="45" s="1"/>
  <c r="G22" i="45" s="1"/>
  <c r="W19" i="39"/>
  <c r="E19" i="45" s="1"/>
  <c r="G19" i="45" s="1"/>
  <c r="W18" i="39"/>
  <c r="E18" i="45" s="1"/>
  <c r="G18" i="45" s="1"/>
  <c r="W4" i="39"/>
  <c r="E5" i="45" s="1"/>
  <c r="G5" i="45" s="1"/>
  <c r="L50" i="45"/>
  <c r="L52" i="45"/>
  <c r="W75" i="41"/>
  <c r="M51" i="45" s="1"/>
  <c r="O51" i="45" s="1"/>
  <c r="W99" i="41"/>
  <c r="Q50" i="45" s="1"/>
  <c r="W100" i="41"/>
  <c r="Q51" i="45" s="1"/>
  <c r="S51" i="45" s="1"/>
  <c r="P50" i="45"/>
  <c r="S50" i="45" s="1"/>
  <c r="P52" i="45"/>
  <c r="G65" i="45"/>
  <c r="G66" i="45"/>
  <c r="G67" i="45"/>
  <c r="G69" i="45"/>
  <c r="O70" i="45"/>
  <c r="O73" i="45"/>
  <c r="G74" i="45"/>
  <c r="O75" i="45"/>
  <c r="S77" i="45"/>
  <c r="K52" i="45"/>
  <c r="O77" i="45"/>
  <c r="S52" i="45"/>
  <c r="S65" i="45"/>
  <c r="S66" i="45"/>
  <c r="S67" i="45"/>
  <c r="O68" i="45"/>
  <c r="S69" i="45"/>
  <c r="S70" i="45"/>
  <c r="S71" i="45"/>
  <c r="K72" i="45"/>
  <c r="S73" i="45"/>
  <c r="S74" i="45"/>
  <c r="S75" i="45"/>
  <c r="K76" i="45"/>
  <c r="S76" i="45"/>
  <c r="Y97" i="42"/>
  <c r="Y94" i="42"/>
  <c r="Y93" i="42"/>
  <c r="Y91" i="42"/>
  <c r="Y87" i="42"/>
  <c r="Y70" i="42"/>
  <c r="Y68" i="42"/>
  <c r="Y63" i="42"/>
  <c r="Y43" i="42"/>
  <c r="Y21" i="42"/>
  <c r="W24" i="41"/>
  <c r="E51" i="45" s="1"/>
  <c r="G51" i="45" s="1"/>
  <c r="W23" i="41"/>
  <c r="E50" i="45" s="1"/>
  <c r="G50" i="45" s="1"/>
  <c r="W48" i="41"/>
  <c r="W49" i="41"/>
  <c r="W25" i="41"/>
  <c r="W17" i="39"/>
  <c r="E17" i="45" s="1"/>
  <c r="G17" i="45" s="1"/>
  <c r="W20" i="39"/>
  <c r="E20" i="45" s="1"/>
  <c r="G20" i="45" s="1"/>
  <c r="W21" i="39"/>
  <c r="Y21" i="39" s="1"/>
  <c r="W22" i="39"/>
  <c r="E21" i="45" s="1"/>
  <c r="G21" i="45" s="1"/>
  <c r="Y100" i="41" l="1"/>
  <c r="Y18" i="42"/>
  <c r="E71" i="45"/>
  <c r="G71" i="45" s="1"/>
  <c r="Y89" i="42"/>
  <c r="Y101" i="41"/>
  <c r="Y85" i="42"/>
  <c r="Y15" i="42"/>
  <c r="E68" i="45"/>
  <c r="G68" i="45" s="1"/>
  <c r="Y47" i="42"/>
  <c r="Y16" i="42"/>
  <c r="Y19" i="42"/>
  <c r="E72" i="45"/>
  <c r="G72" i="45" s="1"/>
  <c r="O66" i="45"/>
  <c r="T66" i="45" s="1"/>
  <c r="K67" i="45"/>
  <c r="T67" i="45" s="1"/>
  <c r="S68" i="45"/>
  <c r="T68" i="45" s="1"/>
  <c r="K71" i="45"/>
  <c r="T71" i="45" s="1"/>
  <c r="O74" i="45"/>
  <c r="G77" i="45"/>
  <c r="O69" i="45"/>
  <c r="G70" i="45"/>
  <c r="T70" i="45" s="1"/>
  <c r="O71" i="45"/>
  <c r="O72" i="45"/>
  <c r="O50" i="45"/>
  <c r="O65" i="45"/>
  <c r="Y48" i="42"/>
  <c r="T77" i="45"/>
  <c r="Y23" i="42"/>
  <c r="Y46" i="42"/>
  <c r="Y45" i="42"/>
  <c r="Y44" i="42"/>
  <c r="Y67" i="42"/>
  <c r="Y66" i="42"/>
  <c r="Y17" i="42"/>
  <c r="Y64" i="42"/>
  <c r="T69" i="45"/>
  <c r="Y39" i="42"/>
  <c r="Y62" i="42"/>
  <c r="Y37" i="42"/>
  <c r="Y60" i="42"/>
  <c r="T65" i="45"/>
  <c r="Y24" i="42"/>
  <c r="Y71" i="42"/>
  <c r="Y22" i="42"/>
  <c r="T74" i="45"/>
  <c r="Y69" i="42"/>
  <c r="Y92" i="42"/>
  <c r="Y20" i="42"/>
  <c r="Y42" i="42"/>
  <c r="Y41" i="42"/>
  <c r="Y40" i="42"/>
  <c r="Y88" i="42"/>
  <c r="Y38" i="42"/>
  <c r="Y61" i="42"/>
  <c r="Y36" i="42"/>
  <c r="Y23" i="41"/>
  <c r="O52" i="45"/>
  <c r="Y76" i="41"/>
  <c r="Y24" i="41"/>
  <c r="Y74" i="41"/>
  <c r="T76" i="45"/>
  <c r="T75" i="45"/>
  <c r="T72" i="45"/>
  <c r="Y26" i="39"/>
  <c r="Y25" i="39"/>
  <c r="Y24" i="39"/>
  <c r="Y23" i="39"/>
  <c r="Y22" i="39"/>
  <c r="Y20" i="39"/>
  <c r="Y19" i="39"/>
  <c r="Y18" i="39"/>
  <c r="Y17" i="39"/>
  <c r="Y4" i="39"/>
  <c r="Y48" i="41"/>
  <c r="I50" i="45"/>
  <c r="K50" i="45" s="1"/>
  <c r="Y25" i="41"/>
  <c r="E52" i="45"/>
  <c r="G52" i="45" s="1"/>
  <c r="T52" i="45" s="1"/>
  <c r="Y49" i="41"/>
  <c r="I51" i="45"/>
  <c r="K51" i="45" s="1"/>
  <c r="Y99" i="41"/>
  <c r="Y75" i="41"/>
  <c r="T73" i="45"/>
  <c r="T50" i="45"/>
  <c r="T51" i="45"/>
  <c r="V106" i="45"/>
  <c r="V107" i="45"/>
  <c r="V108" i="45"/>
  <c r="V109" i="45"/>
  <c r="V105" i="45"/>
  <c r="T108" i="45"/>
  <c r="T109" i="45"/>
  <c r="T105" i="45"/>
  <c r="R106" i="45"/>
  <c r="R107" i="45"/>
  <c r="R108" i="45"/>
  <c r="R109" i="45"/>
  <c r="R105" i="45"/>
  <c r="P109" i="45"/>
  <c r="P105" i="45"/>
  <c r="N106" i="45"/>
  <c r="N107" i="45"/>
  <c r="N108" i="45"/>
  <c r="N109" i="45"/>
  <c r="N105" i="45"/>
  <c r="L107" i="45"/>
  <c r="J106" i="45"/>
  <c r="J107" i="45"/>
  <c r="J108" i="45"/>
  <c r="J109" i="45"/>
  <c r="J105" i="45"/>
  <c r="F106" i="45"/>
  <c r="F107" i="45"/>
  <c r="F108" i="45"/>
  <c r="F109" i="45"/>
  <c r="F105" i="45"/>
  <c r="D105" i="45"/>
  <c r="V84" i="45"/>
  <c r="V85" i="45"/>
  <c r="V86" i="45"/>
  <c r="V87" i="45"/>
  <c r="V88" i="45"/>
  <c r="V89" i="45"/>
  <c r="V90" i="45"/>
  <c r="V91" i="45"/>
  <c r="V92" i="45"/>
  <c r="V93" i="45"/>
  <c r="V94" i="45"/>
  <c r="V83" i="45"/>
  <c r="R84" i="45"/>
  <c r="R85" i="45"/>
  <c r="R86" i="45"/>
  <c r="R87" i="45"/>
  <c r="R88" i="45"/>
  <c r="R89" i="45"/>
  <c r="R90" i="45"/>
  <c r="R91" i="45"/>
  <c r="R92" i="45"/>
  <c r="R93" i="45"/>
  <c r="R94" i="45"/>
  <c r="R83" i="45"/>
  <c r="N84" i="45"/>
  <c r="N85" i="45"/>
  <c r="N86" i="45"/>
  <c r="N87" i="45"/>
  <c r="N88" i="45"/>
  <c r="N89" i="45"/>
  <c r="N90" i="45"/>
  <c r="N91" i="45"/>
  <c r="N92" i="45"/>
  <c r="N93" i="45"/>
  <c r="N94" i="45"/>
  <c r="N83" i="45"/>
  <c r="J84" i="45"/>
  <c r="J85" i="45"/>
  <c r="J86" i="45"/>
  <c r="J87" i="45"/>
  <c r="J88" i="45"/>
  <c r="J89" i="45"/>
  <c r="J90" i="45"/>
  <c r="J91" i="45"/>
  <c r="J92" i="45"/>
  <c r="J93" i="45"/>
  <c r="J94" i="45"/>
  <c r="J83" i="45"/>
  <c r="F84" i="45"/>
  <c r="F85" i="45"/>
  <c r="F86" i="45"/>
  <c r="F87" i="45"/>
  <c r="F88" i="45"/>
  <c r="F89" i="45"/>
  <c r="F90" i="45"/>
  <c r="F91" i="45"/>
  <c r="F92" i="45"/>
  <c r="F93" i="45"/>
  <c r="F94" i="45"/>
  <c r="F83" i="45"/>
  <c r="R59" i="45"/>
  <c r="R60" i="45"/>
  <c r="R61" i="45"/>
  <c r="R62" i="45"/>
  <c r="R63" i="45"/>
  <c r="R64" i="45"/>
  <c r="R58" i="45"/>
  <c r="N59" i="45"/>
  <c r="N60" i="45"/>
  <c r="N61" i="45"/>
  <c r="N62" i="45"/>
  <c r="N63" i="45"/>
  <c r="N64" i="45"/>
  <c r="N58" i="45"/>
  <c r="J59" i="45"/>
  <c r="J60" i="45"/>
  <c r="J61" i="45"/>
  <c r="J62" i="45"/>
  <c r="J63" i="45"/>
  <c r="J64" i="45"/>
  <c r="J58" i="45"/>
  <c r="F59" i="45"/>
  <c r="F60" i="45"/>
  <c r="F61" i="45"/>
  <c r="F62" i="45"/>
  <c r="F63" i="45"/>
  <c r="F64" i="45"/>
  <c r="F58" i="45"/>
  <c r="R46" i="45"/>
  <c r="N46" i="45"/>
  <c r="J46" i="45"/>
  <c r="F46" i="45"/>
  <c r="R45" i="45"/>
  <c r="N45" i="45"/>
  <c r="J45" i="45"/>
  <c r="F45" i="45"/>
  <c r="R44" i="45"/>
  <c r="N44" i="45"/>
  <c r="J44" i="45"/>
  <c r="F44" i="45"/>
  <c r="AF56" i="44"/>
  <c r="V56" i="44" s="1"/>
  <c r="AE56" i="44"/>
  <c r="U56" i="44" s="1"/>
  <c r="AD56" i="44"/>
  <c r="AC56" i="44"/>
  <c r="S56" i="44" s="1"/>
  <c r="AB56" i="44"/>
  <c r="R56" i="44" s="1"/>
  <c r="W56" i="44" s="1"/>
  <c r="T56" i="44"/>
  <c r="G56" i="44"/>
  <c r="AF55" i="44"/>
  <c r="V55" i="44" s="1"/>
  <c r="AE55" i="44"/>
  <c r="U55" i="44" s="1"/>
  <c r="AD55" i="44"/>
  <c r="T55" i="44" s="1"/>
  <c r="AC55" i="44"/>
  <c r="AB55" i="44"/>
  <c r="R55" i="44" s="1"/>
  <c r="S55" i="44"/>
  <c r="G55" i="44"/>
  <c r="AF54" i="44"/>
  <c r="V54" i="44" s="1"/>
  <c r="AE54" i="44"/>
  <c r="U54" i="44" s="1"/>
  <c r="AD54" i="44"/>
  <c r="T54" i="44" s="1"/>
  <c r="AC54" i="44"/>
  <c r="S54" i="44" s="1"/>
  <c r="AB54" i="44"/>
  <c r="R54" i="44" s="1"/>
  <c r="G54" i="44"/>
  <c r="T107" i="45" s="1"/>
  <c r="AF53" i="44"/>
  <c r="V53" i="44" s="1"/>
  <c r="AE53" i="44"/>
  <c r="AD53" i="44"/>
  <c r="T53" i="44" s="1"/>
  <c r="AC53" i="44"/>
  <c r="S53" i="44" s="1"/>
  <c r="AB53" i="44"/>
  <c r="R53" i="44" s="1"/>
  <c r="W53" i="44" s="1"/>
  <c r="U53" i="44"/>
  <c r="G53" i="44"/>
  <c r="T106" i="45" s="1"/>
  <c r="AF52" i="44"/>
  <c r="V52" i="44" s="1"/>
  <c r="AE52" i="44"/>
  <c r="U52" i="44" s="1"/>
  <c r="AD52" i="44"/>
  <c r="AC52" i="44"/>
  <c r="S52" i="44" s="1"/>
  <c r="AB52" i="44"/>
  <c r="R52" i="44" s="1"/>
  <c r="T52" i="44"/>
  <c r="G52" i="44"/>
  <c r="AF44" i="44"/>
  <c r="V44" i="44" s="1"/>
  <c r="AE44" i="44"/>
  <c r="AD44" i="44"/>
  <c r="T44" i="44" s="1"/>
  <c r="AC44" i="44"/>
  <c r="AB44" i="44"/>
  <c r="R44" i="44" s="1"/>
  <c r="W44" i="44" s="1"/>
  <c r="Q109" i="45" s="1"/>
  <c r="U44" i="44"/>
  <c r="S44" i="44"/>
  <c r="G44" i="44"/>
  <c r="AF43" i="44"/>
  <c r="V43" i="44" s="1"/>
  <c r="AE43" i="44"/>
  <c r="U43" i="44" s="1"/>
  <c r="AD43" i="44"/>
  <c r="AC43" i="44"/>
  <c r="S43" i="44" s="1"/>
  <c r="AB43" i="44"/>
  <c r="R43" i="44" s="1"/>
  <c r="T43" i="44"/>
  <c r="G43" i="44"/>
  <c r="P108" i="45" s="1"/>
  <c r="AF42" i="44"/>
  <c r="V42" i="44" s="1"/>
  <c r="AE42" i="44"/>
  <c r="U42" i="44" s="1"/>
  <c r="AD42" i="44"/>
  <c r="AC42" i="44"/>
  <c r="S42" i="44" s="1"/>
  <c r="AB42" i="44"/>
  <c r="R42" i="44" s="1"/>
  <c r="T42" i="44"/>
  <c r="G42" i="44"/>
  <c r="P107" i="45" s="1"/>
  <c r="AF41" i="44"/>
  <c r="V41" i="44" s="1"/>
  <c r="AE41" i="44"/>
  <c r="AD41" i="44"/>
  <c r="T41" i="44" s="1"/>
  <c r="AC41" i="44"/>
  <c r="S41" i="44" s="1"/>
  <c r="AB41" i="44"/>
  <c r="R41" i="44" s="1"/>
  <c r="U41" i="44"/>
  <c r="G41" i="44"/>
  <c r="P106" i="45" s="1"/>
  <c r="AF40" i="44"/>
  <c r="AE40" i="44"/>
  <c r="U40" i="44" s="1"/>
  <c r="AD40" i="44"/>
  <c r="AC40" i="44"/>
  <c r="S40" i="44" s="1"/>
  <c r="AB40" i="44"/>
  <c r="V40" i="44"/>
  <c r="T40" i="44"/>
  <c r="R40" i="44"/>
  <c r="G40" i="44"/>
  <c r="AF32" i="44"/>
  <c r="V32" i="44" s="1"/>
  <c r="AE32" i="44"/>
  <c r="AD32" i="44"/>
  <c r="T32" i="44" s="1"/>
  <c r="AC32" i="44"/>
  <c r="S32" i="44" s="1"/>
  <c r="AB32" i="44"/>
  <c r="R32" i="44" s="1"/>
  <c r="U32" i="44"/>
  <c r="G32" i="44"/>
  <c r="L109" i="45" s="1"/>
  <c r="AF31" i="44"/>
  <c r="V31" i="44" s="1"/>
  <c r="AE31" i="44"/>
  <c r="U31" i="44" s="1"/>
  <c r="AD31" i="44"/>
  <c r="T31" i="44" s="1"/>
  <c r="AC31" i="44"/>
  <c r="S31" i="44" s="1"/>
  <c r="AB31" i="44"/>
  <c r="R31" i="44" s="1"/>
  <c r="G31" i="44"/>
  <c r="L108" i="45" s="1"/>
  <c r="AF30" i="44"/>
  <c r="V30" i="44" s="1"/>
  <c r="AE30" i="44"/>
  <c r="AD30" i="44"/>
  <c r="T30" i="44" s="1"/>
  <c r="AC30" i="44"/>
  <c r="S30" i="44" s="1"/>
  <c r="AB30" i="44"/>
  <c r="R30" i="44" s="1"/>
  <c r="U30" i="44"/>
  <c r="G30" i="44"/>
  <c r="AF29" i="44"/>
  <c r="V29" i="44" s="1"/>
  <c r="AE29" i="44"/>
  <c r="U29" i="44" s="1"/>
  <c r="AD29" i="44"/>
  <c r="T29" i="44" s="1"/>
  <c r="AC29" i="44"/>
  <c r="S29" i="44" s="1"/>
  <c r="AB29" i="44"/>
  <c r="R29" i="44" s="1"/>
  <c r="G29" i="44"/>
  <c r="L106" i="45" s="1"/>
  <c r="AF28" i="44"/>
  <c r="V28" i="44" s="1"/>
  <c r="AE28" i="44"/>
  <c r="AD28" i="44"/>
  <c r="T28" i="44" s="1"/>
  <c r="AC28" i="44"/>
  <c r="S28" i="44" s="1"/>
  <c r="AB28" i="44"/>
  <c r="R28" i="44" s="1"/>
  <c r="U28" i="44"/>
  <c r="G28" i="44"/>
  <c r="L105" i="45" s="1"/>
  <c r="AF20" i="44"/>
  <c r="V20" i="44" s="1"/>
  <c r="AE20" i="44"/>
  <c r="U20" i="44" s="1"/>
  <c r="AD20" i="44"/>
  <c r="AC20" i="44"/>
  <c r="S20" i="44" s="1"/>
  <c r="AB20" i="44"/>
  <c r="R20" i="44" s="1"/>
  <c r="T20" i="44"/>
  <c r="G20" i="44"/>
  <c r="H109" i="45" s="1"/>
  <c r="AF19" i="44"/>
  <c r="V19" i="44" s="1"/>
  <c r="AE19" i="44"/>
  <c r="U19" i="44" s="1"/>
  <c r="AD19" i="44"/>
  <c r="T19" i="44" s="1"/>
  <c r="AC19" i="44"/>
  <c r="S19" i="44" s="1"/>
  <c r="AB19" i="44"/>
  <c r="R19" i="44" s="1"/>
  <c r="G19" i="44"/>
  <c r="H108" i="45" s="1"/>
  <c r="AF18" i="44"/>
  <c r="V18" i="44" s="1"/>
  <c r="AE18" i="44"/>
  <c r="U18" i="44" s="1"/>
  <c r="AD18" i="44"/>
  <c r="T18" i="44" s="1"/>
  <c r="AC18" i="44"/>
  <c r="S18" i="44" s="1"/>
  <c r="AB18" i="44"/>
  <c r="R18" i="44" s="1"/>
  <c r="G18" i="44"/>
  <c r="H107" i="45" s="1"/>
  <c r="AF17" i="44"/>
  <c r="V17" i="44" s="1"/>
  <c r="AE17" i="44"/>
  <c r="AD17" i="44"/>
  <c r="T17" i="44" s="1"/>
  <c r="AC17" i="44"/>
  <c r="S17" i="44" s="1"/>
  <c r="AB17" i="44"/>
  <c r="R17" i="44" s="1"/>
  <c r="U17" i="44"/>
  <c r="G17" i="44"/>
  <c r="H106" i="45" s="1"/>
  <c r="AF16" i="44"/>
  <c r="AE16" i="44"/>
  <c r="U16" i="44" s="1"/>
  <c r="AD16" i="44"/>
  <c r="AC16" i="44"/>
  <c r="S16" i="44" s="1"/>
  <c r="AB16" i="44"/>
  <c r="R16" i="44" s="1"/>
  <c r="V16" i="44"/>
  <c r="T16" i="44"/>
  <c r="G16" i="44"/>
  <c r="H105" i="45" s="1"/>
  <c r="AF8" i="44"/>
  <c r="V8" i="44" s="1"/>
  <c r="AE8" i="44"/>
  <c r="AD8" i="44"/>
  <c r="T8" i="44" s="1"/>
  <c r="AC8" i="44"/>
  <c r="S8" i="44" s="1"/>
  <c r="AB8" i="44"/>
  <c r="R8" i="44" s="1"/>
  <c r="U8" i="44"/>
  <c r="G8" i="44"/>
  <c r="D109" i="45" s="1"/>
  <c r="AF7" i="44"/>
  <c r="V7" i="44" s="1"/>
  <c r="AE7" i="44"/>
  <c r="U7" i="44" s="1"/>
  <c r="AD7" i="44"/>
  <c r="T7" i="44" s="1"/>
  <c r="AC7" i="44"/>
  <c r="S7" i="44" s="1"/>
  <c r="AB7" i="44"/>
  <c r="R7" i="44" s="1"/>
  <c r="G7" i="44"/>
  <c r="D108" i="45" s="1"/>
  <c r="AF6" i="44"/>
  <c r="V6" i="44" s="1"/>
  <c r="AE6" i="44"/>
  <c r="AD6" i="44"/>
  <c r="T6" i="44" s="1"/>
  <c r="AC6" i="44"/>
  <c r="S6" i="44" s="1"/>
  <c r="AB6" i="44"/>
  <c r="R6" i="44" s="1"/>
  <c r="U6" i="44"/>
  <c r="G6" i="44"/>
  <c r="D107" i="45" s="1"/>
  <c r="AF5" i="44"/>
  <c r="V5" i="44" s="1"/>
  <c r="AE5" i="44"/>
  <c r="U5" i="44" s="1"/>
  <c r="AD5" i="44"/>
  <c r="T5" i="44" s="1"/>
  <c r="AC5" i="44"/>
  <c r="S5" i="44" s="1"/>
  <c r="AB5" i="44"/>
  <c r="R5" i="44" s="1"/>
  <c r="G5" i="44"/>
  <c r="D106" i="45" s="1"/>
  <c r="AF4" i="44"/>
  <c r="V4" i="44" s="1"/>
  <c r="AE4" i="44"/>
  <c r="U4" i="44" s="1"/>
  <c r="AD4" i="44"/>
  <c r="T4" i="44" s="1"/>
  <c r="AC4" i="44"/>
  <c r="S4" i="44" s="1"/>
  <c r="AB4" i="44"/>
  <c r="R4" i="44" s="1"/>
  <c r="G4" i="44"/>
  <c r="T84" i="45"/>
  <c r="P94" i="45"/>
  <c r="P92" i="45"/>
  <c r="P91" i="45"/>
  <c r="P90" i="45"/>
  <c r="P89" i="45"/>
  <c r="P88" i="45"/>
  <c r="P87" i="45"/>
  <c r="P86" i="45"/>
  <c r="P85" i="45"/>
  <c r="P84" i="45"/>
  <c r="P83" i="45"/>
  <c r="AF65" i="43"/>
  <c r="V65" i="43" s="1"/>
  <c r="AE65" i="43"/>
  <c r="U65" i="43" s="1"/>
  <c r="AD65" i="43"/>
  <c r="T65" i="43" s="1"/>
  <c r="AC65" i="43"/>
  <c r="S65" i="43" s="1"/>
  <c r="AB65" i="43"/>
  <c r="R65" i="43" s="1"/>
  <c r="G65" i="43"/>
  <c r="L94" i="45" s="1"/>
  <c r="AF64" i="43"/>
  <c r="V64" i="43" s="1"/>
  <c r="AE64" i="43"/>
  <c r="AD64" i="43"/>
  <c r="T64" i="43" s="1"/>
  <c r="AC64" i="43"/>
  <c r="S64" i="43" s="1"/>
  <c r="AB64" i="43"/>
  <c r="R64" i="43" s="1"/>
  <c r="U64" i="43"/>
  <c r="G64" i="43"/>
  <c r="L93" i="45" s="1"/>
  <c r="AF63" i="43"/>
  <c r="V63" i="43" s="1"/>
  <c r="AE63" i="43"/>
  <c r="U63" i="43" s="1"/>
  <c r="AD63" i="43"/>
  <c r="T63" i="43" s="1"/>
  <c r="AC63" i="43"/>
  <c r="S63" i="43" s="1"/>
  <c r="AB63" i="43"/>
  <c r="R63" i="43" s="1"/>
  <c r="G63" i="43"/>
  <c r="L92" i="45" s="1"/>
  <c r="AF62" i="43"/>
  <c r="V62" i="43" s="1"/>
  <c r="AE62" i="43"/>
  <c r="AD62" i="43"/>
  <c r="T62" i="43" s="1"/>
  <c r="AC62" i="43"/>
  <c r="S62" i="43" s="1"/>
  <c r="AB62" i="43"/>
  <c r="R62" i="43" s="1"/>
  <c r="U62" i="43"/>
  <c r="G62" i="43"/>
  <c r="L91" i="45" s="1"/>
  <c r="AF61" i="43"/>
  <c r="V61" i="43" s="1"/>
  <c r="AE61" i="43"/>
  <c r="U61" i="43" s="1"/>
  <c r="AD61" i="43"/>
  <c r="T61" i="43" s="1"/>
  <c r="AC61" i="43"/>
  <c r="S61" i="43" s="1"/>
  <c r="AB61" i="43"/>
  <c r="R61" i="43" s="1"/>
  <c r="G61" i="43"/>
  <c r="L90" i="45" s="1"/>
  <c r="AF60" i="43"/>
  <c r="V60" i="43" s="1"/>
  <c r="AE60" i="43"/>
  <c r="AD60" i="43"/>
  <c r="T60" i="43" s="1"/>
  <c r="AC60" i="43"/>
  <c r="S60" i="43" s="1"/>
  <c r="AB60" i="43"/>
  <c r="R60" i="43" s="1"/>
  <c r="U60" i="43"/>
  <c r="G60" i="43"/>
  <c r="AF59" i="43"/>
  <c r="V59" i="43" s="1"/>
  <c r="AE59" i="43"/>
  <c r="U59" i="43" s="1"/>
  <c r="AD59" i="43"/>
  <c r="AC59" i="43"/>
  <c r="S59" i="43" s="1"/>
  <c r="AB59" i="43"/>
  <c r="R59" i="43" s="1"/>
  <c r="T59" i="43"/>
  <c r="G59" i="43"/>
  <c r="L89" i="45" s="1"/>
  <c r="AF58" i="43"/>
  <c r="V58" i="43" s="1"/>
  <c r="AE58" i="43"/>
  <c r="AD58" i="43"/>
  <c r="T58" i="43" s="1"/>
  <c r="AC58" i="43"/>
  <c r="S58" i="43" s="1"/>
  <c r="AB58" i="43"/>
  <c r="R58" i="43" s="1"/>
  <c r="U58" i="43"/>
  <c r="G58" i="43"/>
  <c r="L88" i="45" s="1"/>
  <c r="AF57" i="43"/>
  <c r="V57" i="43" s="1"/>
  <c r="AE57" i="43"/>
  <c r="U57" i="43" s="1"/>
  <c r="AD57" i="43"/>
  <c r="T57" i="43" s="1"/>
  <c r="AC57" i="43"/>
  <c r="S57" i="43" s="1"/>
  <c r="AB57" i="43"/>
  <c r="R57" i="43" s="1"/>
  <c r="G57" i="43"/>
  <c r="L87" i="45" s="1"/>
  <c r="AF56" i="43"/>
  <c r="V56" i="43" s="1"/>
  <c r="AE56" i="43"/>
  <c r="AD56" i="43"/>
  <c r="T56" i="43" s="1"/>
  <c r="AC56" i="43"/>
  <c r="S56" i="43" s="1"/>
  <c r="AB56" i="43"/>
  <c r="R56" i="43" s="1"/>
  <c r="U56" i="43"/>
  <c r="G56" i="43"/>
  <c r="L86" i="45" s="1"/>
  <c r="AF55" i="43"/>
  <c r="V55" i="43" s="1"/>
  <c r="AE55" i="43"/>
  <c r="U55" i="43" s="1"/>
  <c r="AD55" i="43"/>
  <c r="T55" i="43" s="1"/>
  <c r="AC55" i="43"/>
  <c r="S55" i="43" s="1"/>
  <c r="AB55" i="43"/>
  <c r="R55" i="43" s="1"/>
  <c r="G55" i="43"/>
  <c r="L85" i="45" s="1"/>
  <c r="AF54" i="43"/>
  <c r="V54" i="43" s="1"/>
  <c r="AE54" i="43"/>
  <c r="AD54" i="43"/>
  <c r="T54" i="43" s="1"/>
  <c r="AC54" i="43"/>
  <c r="S54" i="43" s="1"/>
  <c r="AB54" i="43"/>
  <c r="R54" i="43" s="1"/>
  <c r="U54" i="43"/>
  <c r="G54" i="43"/>
  <c r="L84" i="45" s="1"/>
  <c r="AF53" i="43"/>
  <c r="V53" i="43" s="1"/>
  <c r="AE53" i="43"/>
  <c r="U53" i="43" s="1"/>
  <c r="AD53" i="43"/>
  <c r="T53" i="43" s="1"/>
  <c r="AC53" i="43"/>
  <c r="S53" i="43" s="1"/>
  <c r="AB53" i="43"/>
  <c r="R53" i="43" s="1"/>
  <c r="G53" i="43"/>
  <c r="L83" i="45" s="1"/>
  <c r="AF41" i="43"/>
  <c r="V41" i="43" s="1"/>
  <c r="AE41" i="43"/>
  <c r="U41" i="43" s="1"/>
  <c r="AD41" i="43"/>
  <c r="T41" i="43" s="1"/>
  <c r="AC41" i="43"/>
  <c r="S41" i="43" s="1"/>
  <c r="AB41" i="43"/>
  <c r="R41" i="43" s="1"/>
  <c r="G41" i="43"/>
  <c r="H94" i="45" s="1"/>
  <c r="AF40" i="43"/>
  <c r="V40" i="43" s="1"/>
  <c r="AE40" i="43"/>
  <c r="U40" i="43" s="1"/>
  <c r="AD40" i="43"/>
  <c r="T40" i="43" s="1"/>
  <c r="AC40" i="43"/>
  <c r="S40" i="43" s="1"/>
  <c r="AB40" i="43"/>
  <c r="R40" i="43" s="1"/>
  <c r="G40" i="43"/>
  <c r="H93" i="45" s="1"/>
  <c r="AF39" i="43"/>
  <c r="V39" i="43" s="1"/>
  <c r="AE39" i="43"/>
  <c r="U39" i="43" s="1"/>
  <c r="AD39" i="43"/>
  <c r="T39" i="43" s="1"/>
  <c r="AC39" i="43"/>
  <c r="S39" i="43" s="1"/>
  <c r="AB39" i="43"/>
  <c r="R39" i="43" s="1"/>
  <c r="G39" i="43"/>
  <c r="H92" i="45" s="1"/>
  <c r="AF38" i="43"/>
  <c r="V38" i="43" s="1"/>
  <c r="AE38" i="43"/>
  <c r="AD38" i="43"/>
  <c r="T38" i="43" s="1"/>
  <c r="AC38" i="43"/>
  <c r="S38" i="43" s="1"/>
  <c r="AB38" i="43"/>
  <c r="R38" i="43" s="1"/>
  <c r="U38" i="43"/>
  <c r="G38" i="43"/>
  <c r="H91" i="45" s="1"/>
  <c r="AF37" i="43"/>
  <c r="V37" i="43" s="1"/>
  <c r="AE37" i="43"/>
  <c r="U37" i="43" s="1"/>
  <c r="AD37" i="43"/>
  <c r="T37" i="43" s="1"/>
  <c r="AC37" i="43"/>
  <c r="S37" i="43" s="1"/>
  <c r="AB37" i="43"/>
  <c r="R37" i="43" s="1"/>
  <c r="G37" i="43"/>
  <c r="H90" i="45" s="1"/>
  <c r="AF36" i="43"/>
  <c r="V36" i="43" s="1"/>
  <c r="AE36" i="43"/>
  <c r="AD36" i="43"/>
  <c r="T36" i="43" s="1"/>
  <c r="AC36" i="43"/>
  <c r="S36" i="43" s="1"/>
  <c r="AB36" i="43"/>
  <c r="R36" i="43" s="1"/>
  <c r="U36" i="43"/>
  <c r="G36" i="43"/>
  <c r="AF35" i="43"/>
  <c r="V35" i="43" s="1"/>
  <c r="AE35" i="43"/>
  <c r="U35" i="43" s="1"/>
  <c r="AD35" i="43"/>
  <c r="T35" i="43" s="1"/>
  <c r="AC35" i="43"/>
  <c r="S35" i="43" s="1"/>
  <c r="AB35" i="43"/>
  <c r="R35" i="43" s="1"/>
  <c r="G35" i="43"/>
  <c r="H89" i="45" s="1"/>
  <c r="AF34" i="43"/>
  <c r="V34" i="43" s="1"/>
  <c r="AE34" i="43"/>
  <c r="AD34" i="43"/>
  <c r="T34" i="43" s="1"/>
  <c r="AC34" i="43"/>
  <c r="S34" i="43" s="1"/>
  <c r="AB34" i="43"/>
  <c r="R34" i="43" s="1"/>
  <c r="U34" i="43"/>
  <c r="G34" i="43"/>
  <c r="H88" i="45" s="1"/>
  <c r="AF33" i="43"/>
  <c r="V33" i="43" s="1"/>
  <c r="AE33" i="43"/>
  <c r="U33" i="43" s="1"/>
  <c r="AD33" i="43"/>
  <c r="T33" i="43" s="1"/>
  <c r="AC33" i="43"/>
  <c r="S33" i="43" s="1"/>
  <c r="AB33" i="43"/>
  <c r="R33" i="43" s="1"/>
  <c r="G33" i="43"/>
  <c r="H87" i="45" s="1"/>
  <c r="AF32" i="43"/>
  <c r="V32" i="43" s="1"/>
  <c r="AE32" i="43"/>
  <c r="AD32" i="43"/>
  <c r="T32" i="43" s="1"/>
  <c r="AC32" i="43"/>
  <c r="S32" i="43" s="1"/>
  <c r="AB32" i="43"/>
  <c r="R32" i="43" s="1"/>
  <c r="U32" i="43"/>
  <c r="G32" i="43"/>
  <c r="H86" i="45" s="1"/>
  <c r="AF31" i="43"/>
  <c r="V31" i="43" s="1"/>
  <c r="AE31" i="43"/>
  <c r="U31" i="43" s="1"/>
  <c r="AD31" i="43"/>
  <c r="T31" i="43" s="1"/>
  <c r="AC31" i="43"/>
  <c r="S31" i="43" s="1"/>
  <c r="AB31" i="43"/>
  <c r="R31" i="43" s="1"/>
  <c r="G31" i="43"/>
  <c r="H85" i="45" s="1"/>
  <c r="AF30" i="43"/>
  <c r="V30" i="43" s="1"/>
  <c r="AE30" i="43"/>
  <c r="U30" i="43" s="1"/>
  <c r="AD30" i="43"/>
  <c r="T30" i="43" s="1"/>
  <c r="AC30" i="43"/>
  <c r="S30" i="43" s="1"/>
  <c r="AB30" i="43"/>
  <c r="R30" i="43" s="1"/>
  <c r="G30" i="43"/>
  <c r="H84" i="45" s="1"/>
  <c r="AF29" i="43"/>
  <c r="V29" i="43" s="1"/>
  <c r="AE29" i="43"/>
  <c r="U29" i="43" s="1"/>
  <c r="AD29" i="43"/>
  <c r="T29" i="43" s="1"/>
  <c r="AC29" i="43"/>
  <c r="S29" i="43" s="1"/>
  <c r="AB29" i="43"/>
  <c r="R29" i="43" s="1"/>
  <c r="G29" i="43"/>
  <c r="H83" i="45" s="1"/>
  <c r="AF11" i="43"/>
  <c r="V11" i="43" s="1"/>
  <c r="AE11" i="43"/>
  <c r="AD11" i="43"/>
  <c r="AC11" i="43"/>
  <c r="AB11" i="43"/>
  <c r="R11" i="43" s="1"/>
  <c r="U11" i="43"/>
  <c r="T11" i="43"/>
  <c r="S11" i="43"/>
  <c r="G11" i="43"/>
  <c r="AF10" i="43"/>
  <c r="V10" i="43" s="1"/>
  <c r="AE10" i="43"/>
  <c r="U10" i="43" s="1"/>
  <c r="AD10" i="43"/>
  <c r="T10" i="43" s="1"/>
  <c r="AC10" i="43"/>
  <c r="S10" i="43" s="1"/>
  <c r="AB10" i="43"/>
  <c r="R10" i="43" s="1"/>
  <c r="G10" i="43"/>
  <c r="D89" i="45" s="1"/>
  <c r="AF9" i="43"/>
  <c r="V9" i="43" s="1"/>
  <c r="AE9" i="43"/>
  <c r="AD9" i="43"/>
  <c r="T9" i="43" s="1"/>
  <c r="AC9" i="43"/>
  <c r="S9" i="43" s="1"/>
  <c r="AB9" i="43"/>
  <c r="R9" i="43" s="1"/>
  <c r="U9" i="43"/>
  <c r="G9" i="43"/>
  <c r="D88" i="45" s="1"/>
  <c r="AF8" i="43"/>
  <c r="V8" i="43" s="1"/>
  <c r="AE8" i="43"/>
  <c r="U8" i="43" s="1"/>
  <c r="AD8" i="43"/>
  <c r="T8" i="43" s="1"/>
  <c r="AC8" i="43"/>
  <c r="S8" i="43" s="1"/>
  <c r="AB8" i="43"/>
  <c r="R8" i="43" s="1"/>
  <c r="G8" i="43"/>
  <c r="D87" i="45" s="1"/>
  <c r="AF7" i="43"/>
  <c r="V7" i="43" s="1"/>
  <c r="AE7" i="43"/>
  <c r="AD7" i="43"/>
  <c r="T7" i="43" s="1"/>
  <c r="AC7" i="43"/>
  <c r="S7" i="43" s="1"/>
  <c r="AB7" i="43"/>
  <c r="R7" i="43" s="1"/>
  <c r="U7" i="43"/>
  <c r="G7" i="43"/>
  <c r="D86" i="45" s="1"/>
  <c r="AF16" i="43"/>
  <c r="V16" i="43" s="1"/>
  <c r="AE16" i="43"/>
  <c r="U16" i="43" s="1"/>
  <c r="AD16" i="43"/>
  <c r="T16" i="43" s="1"/>
  <c r="AC16" i="43"/>
  <c r="S16" i="43" s="1"/>
  <c r="AB16" i="43"/>
  <c r="R16" i="43" s="1"/>
  <c r="G16" i="43"/>
  <c r="D94" i="45" s="1"/>
  <c r="AF15" i="43"/>
  <c r="V15" i="43" s="1"/>
  <c r="AE15" i="43"/>
  <c r="AD15" i="43"/>
  <c r="T15" i="43" s="1"/>
  <c r="AC15" i="43"/>
  <c r="S15" i="43" s="1"/>
  <c r="AB15" i="43"/>
  <c r="R15" i="43" s="1"/>
  <c r="U15" i="43"/>
  <c r="G15" i="43"/>
  <c r="D93" i="45" s="1"/>
  <c r="AF14" i="43"/>
  <c r="V14" i="43" s="1"/>
  <c r="AE14" i="43"/>
  <c r="U14" i="43" s="1"/>
  <c r="AD14" i="43"/>
  <c r="T14" i="43" s="1"/>
  <c r="AC14" i="43"/>
  <c r="S14" i="43" s="1"/>
  <c r="AB14" i="43"/>
  <c r="R14" i="43" s="1"/>
  <c r="G14" i="43"/>
  <c r="D92" i="45" s="1"/>
  <c r="AF13" i="43"/>
  <c r="V13" i="43" s="1"/>
  <c r="AE13" i="43"/>
  <c r="AD13" i="43"/>
  <c r="T13" i="43" s="1"/>
  <c r="AC13" i="43"/>
  <c r="S13" i="43" s="1"/>
  <c r="AB13" i="43"/>
  <c r="R13" i="43" s="1"/>
  <c r="U13" i="43"/>
  <c r="G13" i="43"/>
  <c r="D91" i="45" s="1"/>
  <c r="AF12" i="43"/>
  <c r="V12" i="43" s="1"/>
  <c r="AE12" i="43"/>
  <c r="U12" i="43" s="1"/>
  <c r="AD12" i="43"/>
  <c r="T12" i="43" s="1"/>
  <c r="AC12" i="43"/>
  <c r="S12" i="43" s="1"/>
  <c r="AB12" i="43"/>
  <c r="R12" i="43" s="1"/>
  <c r="G12" i="43"/>
  <c r="D90" i="45" s="1"/>
  <c r="AF6" i="43"/>
  <c r="V6" i="43" s="1"/>
  <c r="AE6" i="43"/>
  <c r="U6" i="43" s="1"/>
  <c r="AD6" i="43"/>
  <c r="T6" i="43" s="1"/>
  <c r="AC6" i="43"/>
  <c r="S6" i="43" s="1"/>
  <c r="AB6" i="43"/>
  <c r="R6" i="43" s="1"/>
  <c r="G6" i="43"/>
  <c r="D85" i="45" s="1"/>
  <c r="AF5" i="43"/>
  <c r="V5" i="43" s="1"/>
  <c r="AE5" i="43"/>
  <c r="U5" i="43" s="1"/>
  <c r="AD5" i="43"/>
  <c r="T5" i="43" s="1"/>
  <c r="AC5" i="43"/>
  <c r="S5" i="43" s="1"/>
  <c r="AB5" i="43"/>
  <c r="R5" i="43" s="1"/>
  <c r="G5" i="43"/>
  <c r="D84" i="45" s="1"/>
  <c r="AF4" i="43"/>
  <c r="V4" i="43" s="1"/>
  <c r="AE4" i="43"/>
  <c r="U4" i="43" s="1"/>
  <c r="AD4" i="43"/>
  <c r="T4" i="43" s="1"/>
  <c r="AC4" i="43"/>
  <c r="S4" i="43" s="1"/>
  <c r="AB4" i="43"/>
  <c r="R4" i="43" s="1"/>
  <c r="G4" i="43"/>
  <c r="D83" i="45" s="1"/>
  <c r="AF84" i="42"/>
  <c r="V84" i="42" s="1"/>
  <c r="AE84" i="42"/>
  <c r="U84" i="42" s="1"/>
  <c r="AD84" i="42"/>
  <c r="AC84" i="42"/>
  <c r="S84" i="42" s="1"/>
  <c r="AB84" i="42"/>
  <c r="R84" i="42" s="1"/>
  <c r="T84" i="42"/>
  <c r="G84" i="42"/>
  <c r="P64" i="45" s="1"/>
  <c r="AF83" i="42"/>
  <c r="V83" i="42" s="1"/>
  <c r="AE83" i="42"/>
  <c r="U83" i="42" s="1"/>
  <c r="AD83" i="42"/>
  <c r="T83" i="42" s="1"/>
  <c r="AC83" i="42"/>
  <c r="S83" i="42" s="1"/>
  <c r="AB83" i="42"/>
  <c r="R83" i="42" s="1"/>
  <c r="G83" i="42"/>
  <c r="AF82" i="42"/>
  <c r="V82" i="42" s="1"/>
  <c r="AE82" i="42"/>
  <c r="U82" i="42" s="1"/>
  <c r="AD82" i="42"/>
  <c r="AC82" i="42"/>
  <c r="S82" i="42" s="1"/>
  <c r="AB82" i="42"/>
  <c r="R82" i="42" s="1"/>
  <c r="T82" i="42"/>
  <c r="G82" i="42"/>
  <c r="AF81" i="42"/>
  <c r="V81" i="42" s="1"/>
  <c r="AE81" i="42"/>
  <c r="U81" i="42" s="1"/>
  <c r="AD81" i="42"/>
  <c r="T81" i="42" s="1"/>
  <c r="AC81" i="42"/>
  <c r="S81" i="42" s="1"/>
  <c r="AB81" i="42"/>
  <c r="R81" i="42" s="1"/>
  <c r="G81" i="42"/>
  <c r="AF80" i="42"/>
  <c r="V80" i="42" s="1"/>
  <c r="AE80" i="42"/>
  <c r="U80" i="42" s="1"/>
  <c r="AD80" i="42"/>
  <c r="T80" i="42" s="1"/>
  <c r="AC80" i="42"/>
  <c r="S80" i="42" s="1"/>
  <c r="AB80" i="42"/>
  <c r="R80" i="42" s="1"/>
  <c r="G80" i="42"/>
  <c r="AF79" i="42"/>
  <c r="V79" i="42" s="1"/>
  <c r="AE79" i="42"/>
  <c r="AD79" i="42"/>
  <c r="T79" i="42" s="1"/>
  <c r="AC79" i="42"/>
  <c r="S79" i="42" s="1"/>
  <c r="AB79" i="42"/>
  <c r="R79" i="42" s="1"/>
  <c r="U79" i="42"/>
  <c r="G79" i="42"/>
  <c r="AF78" i="42"/>
  <c r="V78" i="42" s="1"/>
  <c r="AE78" i="42"/>
  <c r="U78" i="42" s="1"/>
  <c r="AD78" i="42"/>
  <c r="T78" i="42" s="1"/>
  <c r="AC78" i="42"/>
  <c r="S78" i="42" s="1"/>
  <c r="AB78" i="42"/>
  <c r="R78" i="42" s="1"/>
  <c r="G78" i="42"/>
  <c r="AF77" i="42"/>
  <c r="V77" i="42" s="1"/>
  <c r="AE77" i="42"/>
  <c r="AD77" i="42"/>
  <c r="T77" i="42" s="1"/>
  <c r="AC77" i="42"/>
  <c r="S77" i="42" s="1"/>
  <c r="AB77" i="42"/>
  <c r="R77" i="42" s="1"/>
  <c r="U77" i="42"/>
  <c r="G77" i="42"/>
  <c r="AF59" i="42"/>
  <c r="V59" i="42" s="1"/>
  <c r="AE59" i="42"/>
  <c r="U59" i="42" s="1"/>
  <c r="AD59" i="42"/>
  <c r="T59" i="42" s="1"/>
  <c r="AC59" i="42"/>
  <c r="S59" i="42" s="1"/>
  <c r="AB59" i="42"/>
  <c r="R59" i="42" s="1"/>
  <c r="G59" i="42"/>
  <c r="L64" i="45" s="1"/>
  <c r="AF58" i="42"/>
  <c r="V58" i="42" s="1"/>
  <c r="AE58" i="42"/>
  <c r="U58" i="42" s="1"/>
  <c r="AD58" i="42"/>
  <c r="T58" i="42" s="1"/>
  <c r="AC58" i="42"/>
  <c r="S58" i="42" s="1"/>
  <c r="AB58" i="42"/>
  <c r="R58" i="42" s="1"/>
  <c r="G58" i="42"/>
  <c r="L63" i="45" s="1"/>
  <c r="AF57" i="42"/>
  <c r="V57" i="42" s="1"/>
  <c r="AE57" i="42"/>
  <c r="U57" i="42" s="1"/>
  <c r="AD57" i="42"/>
  <c r="AC57" i="42"/>
  <c r="S57" i="42" s="1"/>
  <c r="AB57" i="42"/>
  <c r="R57" i="42" s="1"/>
  <c r="T57" i="42"/>
  <c r="G57" i="42"/>
  <c r="L62" i="45" s="1"/>
  <c r="AF56" i="42"/>
  <c r="V56" i="42" s="1"/>
  <c r="AE56" i="42"/>
  <c r="U56" i="42" s="1"/>
  <c r="AD56" i="42"/>
  <c r="T56" i="42" s="1"/>
  <c r="AC56" i="42"/>
  <c r="S56" i="42" s="1"/>
  <c r="AB56" i="42"/>
  <c r="R56" i="42" s="1"/>
  <c r="G56" i="42"/>
  <c r="L61" i="45" s="1"/>
  <c r="AF55" i="42"/>
  <c r="V55" i="42" s="1"/>
  <c r="AE55" i="42"/>
  <c r="U55" i="42" s="1"/>
  <c r="AD55" i="42"/>
  <c r="AC55" i="42"/>
  <c r="S55" i="42" s="1"/>
  <c r="AB55" i="42"/>
  <c r="R55" i="42" s="1"/>
  <c r="T55" i="42"/>
  <c r="G55" i="42"/>
  <c r="AF54" i="42"/>
  <c r="V54" i="42" s="1"/>
  <c r="AE54" i="42"/>
  <c r="U54" i="42" s="1"/>
  <c r="AD54" i="42"/>
  <c r="T54" i="42" s="1"/>
  <c r="AC54" i="42"/>
  <c r="S54" i="42" s="1"/>
  <c r="AB54" i="42"/>
  <c r="R54" i="42" s="1"/>
  <c r="G54" i="42"/>
  <c r="L60" i="45" s="1"/>
  <c r="AF53" i="42"/>
  <c r="V53" i="42" s="1"/>
  <c r="AE53" i="42"/>
  <c r="U53" i="42" s="1"/>
  <c r="AD53" i="42"/>
  <c r="T53" i="42" s="1"/>
  <c r="AC53" i="42"/>
  <c r="S53" i="42" s="1"/>
  <c r="AB53" i="42"/>
  <c r="R53" i="42" s="1"/>
  <c r="G53" i="42"/>
  <c r="L59" i="45" s="1"/>
  <c r="AF52" i="42"/>
  <c r="V52" i="42" s="1"/>
  <c r="AE52" i="42"/>
  <c r="U52" i="42" s="1"/>
  <c r="AD52" i="42"/>
  <c r="T52" i="42" s="1"/>
  <c r="AC52" i="42"/>
  <c r="S52" i="42" s="1"/>
  <c r="AB52" i="42"/>
  <c r="R52" i="42" s="1"/>
  <c r="G52" i="42"/>
  <c r="L58" i="45" s="1"/>
  <c r="AF35" i="42"/>
  <c r="V35" i="42" s="1"/>
  <c r="AE35" i="42"/>
  <c r="U35" i="42" s="1"/>
  <c r="AD35" i="42"/>
  <c r="AC35" i="42"/>
  <c r="S35" i="42" s="1"/>
  <c r="AB35" i="42"/>
  <c r="T35" i="42"/>
  <c r="R35" i="42"/>
  <c r="G35" i="42"/>
  <c r="H64" i="45" s="1"/>
  <c r="AF34" i="42"/>
  <c r="V34" i="42" s="1"/>
  <c r="AE34" i="42"/>
  <c r="U34" i="42" s="1"/>
  <c r="AD34" i="42"/>
  <c r="AC34" i="42"/>
  <c r="S34" i="42" s="1"/>
  <c r="AB34" i="42"/>
  <c r="R34" i="42" s="1"/>
  <c r="T34" i="42"/>
  <c r="G34" i="42"/>
  <c r="H63" i="45" s="1"/>
  <c r="AF33" i="42"/>
  <c r="V33" i="42" s="1"/>
  <c r="AE33" i="42"/>
  <c r="U33" i="42" s="1"/>
  <c r="AD33" i="42"/>
  <c r="T33" i="42" s="1"/>
  <c r="AC33" i="42"/>
  <c r="S33" i="42" s="1"/>
  <c r="AB33" i="42"/>
  <c r="R33" i="42" s="1"/>
  <c r="G33" i="42"/>
  <c r="H62" i="45" s="1"/>
  <c r="AF32" i="42"/>
  <c r="V32" i="42" s="1"/>
  <c r="AE32" i="42"/>
  <c r="U32" i="42" s="1"/>
  <c r="AD32" i="42"/>
  <c r="AC32" i="42"/>
  <c r="S32" i="42" s="1"/>
  <c r="AB32" i="42"/>
  <c r="R32" i="42" s="1"/>
  <c r="T32" i="42"/>
  <c r="G32" i="42"/>
  <c r="H61" i="45" s="1"/>
  <c r="AF31" i="42"/>
  <c r="V31" i="42" s="1"/>
  <c r="AE31" i="42"/>
  <c r="U31" i="42" s="1"/>
  <c r="AD31" i="42"/>
  <c r="T31" i="42" s="1"/>
  <c r="AC31" i="42"/>
  <c r="S31" i="42" s="1"/>
  <c r="AB31" i="42"/>
  <c r="R31" i="42" s="1"/>
  <c r="G31" i="42"/>
  <c r="AF30" i="42"/>
  <c r="V30" i="42" s="1"/>
  <c r="AE30" i="42"/>
  <c r="AD30" i="42"/>
  <c r="T30" i="42" s="1"/>
  <c r="AC30" i="42"/>
  <c r="S30" i="42" s="1"/>
  <c r="AB30" i="42"/>
  <c r="R30" i="42" s="1"/>
  <c r="U30" i="42"/>
  <c r="G30" i="42"/>
  <c r="H60" i="45" s="1"/>
  <c r="AF29" i="42"/>
  <c r="V29" i="42" s="1"/>
  <c r="AE29" i="42"/>
  <c r="U29" i="42" s="1"/>
  <c r="AD29" i="42"/>
  <c r="T29" i="42" s="1"/>
  <c r="AC29" i="42"/>
  <c r="S29" i="42" s="1"/>
  <c r="AB29" i="42"/>
  <c r="R29" i="42" s="1"/>
  <c r="G29" i="42"/>
  <c r="H59" i="45" s="1"/>
  <c r="AF28" i="42"/>
  <c r="V28" i="42" s="1"/>
  <c r="AE28" i="42"/>
  <c r="U28" i="42" s="1"/>
  <c r="AD28" i="42"/>
  <c r="T28" i="42" s="1"/>
  <c r="AC28" i="42"/>
  <c r="S28" i="42" s="1"/>
  <c r="AB28" i="42"/>
  <c r="R28" i="42" s="1"/>
  <c r="G28" i="42"/>
  <c r="H58" i="45" s="1"/>
  <c r="AF11" i="42"/>
  <c r="V11" i="42" s="1"/>
  <c r="AE11" i="42"/>
  <c r="AD11" i="42"/>
  <c r="T11" i="42" s="1"/>
  <c r="AC11" i="42"/>
  <c r="S11" i="42" s="1"/>
  <c r="AB11" i="42"/>
  <c r="R11" i="42" s="1"/>
  <c r="U11" i="42"/>
  <c r="G11" i="42"/>
  <c r="D64" i="45" s="1"/>
  <c r="AF10" i="42"/>
  <c r="V10" i="42" s="1"/>
  <c r="AE10" i="42"/>
  <c r="U10" i="42" s="1"/>
  <c r="AD10" i="42"/>
  <c r="T10" i="42" s="1"/>
  <c r="AC10" i="42"/>
  <c r="S10" i="42" s="1"/>
  <c r="AB10" i="42"/>
  <c r="R10" i="42" s="1"/>
  <c r="G10" i="42"/>
  <c r="D63" i="45" s="1"/>
  <c r="AF9" i="42"/>
  <c r="V9" i="42" s="1"/>
  <c r="AE9" i="42"/>
  <c r="AD9" i="42"/>
  <c r="T9" i="42" s="1"/>
  <c r="AC9" i="42"/>
  <c r="S9" i="42" s="1"/>
  <c r="AB9" i="42"/>
  <c r="R9" i="42" s="1"/>
  <c r="U9" i="42"/>
  <c r="G9" i="42"/>
  <c r="D62" i="45" s="1"/>
  <c r="AF8" i="42"/>
  <c r="V8" i="42" s="1"/>
  <c r="AE8" i="42"/>
  <c r="U8" i="42" s="1"/>
  <c r="AD8" i="42"/>
  <c r="T8" i="42" s="1"/>
  <c r="AC8" i="42"/>
  <c r="S8" i="42" s="1"/>
  <c r="AB8" i="42"/>
  <c r="R8" i="42" s="1"/>
  <c r="G8" i="42"/>
  <c r="D61" i="45" s="1"/>
  <c r="AF7" i="42"/>
  <c r="V7" i="42" s="1"/>
  <c r="AE7" i="42"/>
  <c r="AD7" i="42"/>
  <c r="T7" i="42" s="1"/>
  <c r="AC7" i="42"/>
  <c r="S7" i="42" s="1"/>
  <c r="AB7" i="42"/>
  <c r="R7" i="42" s="1"/>
  <c r="U7" i="42"/>
  <c r="G7" i="42"/>
  <c r="AF6" i="42"/>
  <c r="V6" i="42" s="1"/>
  <c r="AE6" i="42"/>
  <c r="U6" i="42" s="1"/>
  <c r="AD6" i="42"/>
  <c r="T6" i="42" s="1"/>
  <c r="AC6" i="42"/>
  <c r="S6" i="42" s="1"/>
  <c r="AB6" i="42"/>
  <c r="R6" i="42" s="1"/>
  <c r="G6" i="42"/>
  <c r="D60" i="45" s="1"/>
  <c r="AF5" i="42"/>
  <c r="V5" i="42" s="1"/>
  <c r="AE5" i="42"/>
  <c r="AD5" i="42"/>
  <c r="T5" i="42" s="1"/>
  <c r="AC5" i="42"/>
  <c r="S5" i="42" s="1"/>
  <c r="AB5" i="42"/>
  <c r="R5" i="42" s="1"/>
  <c r="U5" i="42"/>
  <c r="G5" i="42"/>
  <c r="D59" i="45" s="1"/>
  <c r="AF4" i="42"/>
  <c r="V4" i="42" s="1"/>
  <c r="AE4" i="42"/>
  <c r="U4" i="42" s="1"/>
  <c r="AD4" i="42"/>
  <c r="T4" i="42" s="1"/>
  <c r="AC4" i="42"/>
  <c r="S4" i="42" s="1"/>
  <c r="AB4" i="42"/>
  <c r="R4" i="42" s="1"/>
  <c r="G4" i="42"/>
  <c r="D58" i="45" s="1"/>
  <c r="AF95" i="41"/>
  <c r="V95" i="41" s="1"/>
  <c r="AE95" i="41"/>
  <c r="AD95" i="41"/>
  <c r="T95" i="41" s="1"/>
  <c r="AC95" i="41"/>
  <c r="AB95" i="41"/>
  <c r="R95" i="41" s="1"/>
  <c r="U95" i="41"/>
  <c r="S95" i="41"/>
  <c r="G95" i="41"/>
  <c r="P46" i="45" s="1"/>
  <c r="AF94" i="41"/>
  <c r="V94" i="41" s="1"/>
  <c r="AE94" i="41"/>
  <c r="AD94" i="41"/>
  <c r="T94" i="41" s="1"/>
  <c r="AC94" i="41"/>
  <c r="S94" i="41" s="1"/>
  <c r="AB94" i="41"/>
  <c r="R94" i="41" s="1"/>
  <c r="U94" i="41"/>
  <c r="G94" i="41"/>
  <c r="AF93" i="41"/>
  <c r="AE93" i="41"/>
  <c r="U93" i="41" s="1"/>
  <c r="AD93" i="41"/>
  <c r="AC93" i="41"/>
  <c r="S93" i="41" s="1"/>
  <c r="AB93" i="41"/>
  <c r="V93" i="41"/>
  <c r="T93" i="41"/>
  <c r="R93" i="41"/>
  <c r="G93" i="41"/>
  <c r="AF70" i="41"/>
  <c r="V70" i="41" s="1"/>
  <c r="AE70" i="41"/>
  <c r="AD70" i="41"/>
  <c r="T70" i="41" s="1"/>
  <c r="AC70" i="41"/>
  <c r="S70" i="41" s="1"/>
  <c r="AB70" i="41"/>
  <c r="R70" i="41" s="1"/>
  <c r="U70" i="41"/>
  <c r="G70" i="41"/>
  <c r="AF69" i="41"/>
  <c r="V69" i="41" s="1"/>
  <c r="AE69" i="41"/>
  <c r="U69" i="41" s="1"/>
  <c r="AD69" i="41"/>
  <c r="AC69" i="41"/>
  <c r="S69" i="41" s="1"/>
  <c r="AB69" i="41"/>
  <c r="R69" i="41" s="1"/>
  <c r="T69" i="41"/>
  <c r="G69" i="41"/>
  <c r="L45" i="45" s="1"/>
  <c r="AF68" i="41"/>
  <c r="V68" i="41" s="1"/>
  <c r="AE68" i="41"/>
  <c r="AD68" i="41"/>
  <c r="T68" i="41" s="1"/>
  <c r="AC68" i="41"/>
  <c r="S68" i="41" s="1"/>
  <c r="AB68" i="41"/>
  <c r="R68" i="41" s="1"/>
  <c r="U68" i="41"/>
  <c r="G68" i="41"/>
  <c r="AF44" i="41"/>
  <c r="AE44" i="41"/>
  <c r="U44" i="41" s="1"/>
  <c r="AD44" i="41"/>
  <c r="AC44" i="41"/>
  <c r="S44" i="41" s="1"/>
  <c r="AB44" i="41"/>
  <c r="R44" i="41" s="1"/>
  <c r="V44" i="41"/>
  <c r="T44" i="41"/>
  <c r="G44" i="41"/>
  <c r="AF43" i="41"/>
  <c r="V43" i="41" s="1"/>
  <c r="AE43" i="41"/>
  <c r="AD43" i="41"/>
  <c r="T43" i="41" s="1"/>
  <c r="AC43" i="41"/>
  <c r="S43" i="41" s="1"/>
  <c r="AB43" i="41"/>
  <c r="R43" i="41" s="1"/>
  <c r="U43" i="41"/>
  <c r="G43" i="41"/>
  <c r="AF42" i="41"/>
  <c r="V42" i="41" s="1"/>
  <c r="AE42" i="41"/>
  <c r="U42" i="41" s="1"/>
  <c r="AD42" i="41"/>
  <c r="T42" i="41" s="1"/>
  <c r="AC42" i="41"/>
  <c r="S42" i="41" s="1"/>
  <c r="AB42" i="41"/>
  <c r="R42" i="41" s="1"/>
  <c r="G42" i="41"/>
  <c r="AF19" i="41"/>
  <c r="V19" i="41" s="1"/>
  <c r="AE19" i="41"/>
  <c r="U19" i="41" s="1"/>
  <c r="AD19" i="41"/>
  <c r="T19" i="41" s="1"/>
  <c r="AC19" i="41"/>
  <c r="S19" i="41" s="1"/>
  <c r="AB19" i="41"/>
  <c r="R19" i="41" s="1"/>
  <c r="G19" i="41"/>
  <c r="AF18" i="41"/>
  <c r="V18" i="41" s="1"/>
  <c r="AE18" i="41"/>
  <c r="U18" i="41" s="1"/>
  <c r="AD18" i="41"/>
  <c r="T18" i="41" s="1"/>
  <c r="AC18" i="41"/>
  <c r="S18" i="41" s="1"/>
  <c r="AB18" i="41"/>
  <c r="R18" i="41" s="1"/>
  <c r="G18" i="41"/>
  <c r="D45" i="45" s="1"/>
  <c r="AF17" i="41"/>
  <c r="V17" i="41" s="1"/>
  <c r="AE17" i="41"/>
  <c r="U17" i="41" s="1"/>
  <c r="AD17" i="41"/>
  <c r="T17" i="41" s="1"/>
  <c r="AC17" i="41"/>
  <c r="S17" i="41" s="1"/>
  <c r="AB17" i="41"/>
  <c r="R17" i="41" s="1"/>
  <c r="G17" i="41"/>
  <c r="AF81" i="41"/>
  <c r="V81" i="41" s="1"/>
  <c r="AF82" i="41"/>
  <c r="V82" i="41" s="1"/>
  <c r="AF83" i="41"/>
  <c r="V83" i="41" s="1"/>
  <c r="AF84" i="41"/>
  <c r="V84" i="41" s="1"/>
  <c r="AF85" i="41"/>
  <c r="V85" i="41" s="1"/>
  <c r="AF86" i="41"/>
  <c r="V86" i="41" s="1"/>
  <c r="AF87" i="41"/>
  <c r="V87" i="41" s="1"/>
  <c r="AF88" i="41"/>
  <c r="V88" i="41" s="1"/>
  <c r="AF89" i="41"/>
  <c r="V89" i="41" s="1"/>
  <c r="AF90" i="41"/>
  <c r="V90" i="41" s="1"/>
  <c r="AF91" i="41"/>
  <c r="V91" i="41" s="1"/>
  <c r="AF92" i="41"/>
  <c r="V92" i="41" s="1"/>
  <c r="AF96" i="41"/>
  <c r="V96" i="41" s="1"/>
  <c r="AF97" i="41"/>
  <c r="V97" i="41" s="1"/>
  <c r="AF98" i="41"/>
  <c r="V98" i="41" s="1"/>
  <c r="AF80" i="41"/>
  <c r="V80" i="41" s="1"/>
  <c r="AE98" i="41"/>
  <c r="AE81" i="41"/>
  <c r="AE82" i="41"/>
  <c r="AE83" i="41"/>
  <c r="AE84" i="41"/>
  <c r="AE85" i="41"/>
  <c r="AE86" i="41"/>
  <c r="AE87" i="41"/>
  <c r="AE88" i="41"/>
  <c r="AE89" i="41"/>
  <c r="AE90" i="41"/>
  <c r="AE91" i="41"/>
  <c r="AE92" i="41"/>
  <c r="AE96" i="41"/>
  <c r="AE97" i="41"/>
  <c r="AE80" i="41"/>
  <c r="AD81" i="41"/>
  <c r="AD82" i="41"/>
  <c r="AD83" i="41"/>
  <c r="AD84" i="41"/>
  <c r="AD85" i="41"/>
  <c r="AD86" i="41"/>
  <c r="AD87" i="41"/>
  <c r="AD88" i="41"/>
  <c r="AD89" i="41"/>
  <c r="AD90" i="41"/>
  <c r="AD91" i="41"/>
  <c r="AD92" i="41"/>
  <c r="AD96" i="41"/>
  <c r="AD97" i="41"/>
  <c r="AD98" i="41"/>
  <c r="AD80" i="41"/>
  <c r="AC81" i="41"/>
  <c r="AC82" i="41"/>
  <c r="AC83" i="41"/>
  <c r="AC84" i="41"/>
  <c r="AC85" i="41"/>
  <c r="AC86" i="41"/>
  <c r="AC87" i="41"/>
  <c r="AC88" i="41"/>
  <c r="AC89" i="41"/>
  <c r="AC90" i="41"/>
  <c r="AC91" i="41"/>
  <c r="AC92" i="41"/>
  <c r="AC96" i="41"/>
  <c r="AC97" i="41"/>
  <c r="AC98" i="41"/>
  <c r="AC80" i="41"/>
  <c r="AB81" i="41"/>
  <c r="AB82" i="41"/>
  <c r="AB83" i="41"/>
  <c r="AB84" i="41"/>
  <c r="AB85" i="41"/>
  <c r="AB86" i="41"/>
  <c r="AB87" i="41"/>
  <c r="AB88" i="41"/>
  <c r="AB89" i="41"/>
  <c r="AB90" i="41"/>
  <c r="AB91" i="41"/>
  <c r="AB92" i="41"/>
  <c r="AB96" i="41"/>
  <c r="AB97" i="41"/>
  <c r="AB98" i="41"/>
  <c r="AB80" i="41"/>
  <c r="AF56" i="41"/>
  <c r="V56" i="41" s="1"/>
  <c r="AF57" i="41"/>
  <c r="V57" i="41" s="1"/>
  <c r="AF58" i="41"/>
  <c r="V58" i="41" s="1"/>
  <c r="AF59" i="41"/>
  <c r="V59" i="41" s="1"/>
  <c r="AF60" i="41"/>
  <c r="V60" i="41" s="1"/>
  <c r="AF61" i="41"/>
  <c r="V61" i="41" s="1"/>
  <c r="AF62" i="41"/>
  <c r="V62" i="41" s="1"/>
  <c r="AF63" i="41"/>
  <c r="V63" i="41" s="1"/>
  <c r="AF64" i="41"/>
  <c r="V64" i="41" s="1"/>
  <c r="AF65" i="41"/>
  <c r="V65" i="41" s="1"/>
  <c r="AF66" i="41"/>
  <c r="V66" i="41" s="1"/>
  <c r="AF67" i="41"/>
  <c r="V67" i="41" s="1"/>
  <c r="AF71" i="41"/>
  <c r="V71" i="41" s="1"/>
  <c r="AF72" i="41"/>
  <c r="V72" i="41" s="1"/>
  <c r="AF73" i="41"/>
  <c r="V73" i="41" s="1"/>
  <c r="AF55" i="41"/>
  <c r="V55" i="41" s="1"/>
  <c r="AE56" i="41"/>
  <c r="AE57" i="41"/>
  <c r="AE58" i="41"/>
  <c r="AE59" i="41"/>
  <c r="AE60" i="41"/>
  <c r="AE61" i="41"/>
  <c r="AE62" i="41"/>
  <c r="AE63" i="41"/>
  <c r="AE64" i="41"/>
  <c r="AE65" i="41"/>
  <c r="AE66" i="41"/>
  <c r="AE67" i="41"/>
  <c r="AE71" i="41"/>
  <c r="AE72" i="41"/>
  <c r="AE73" i="41"/>
  <c r="AE55" i="41"/>
  <c r="AD56" i="41"/>
  <c r="AD57" i="41"/>
  <c r="AD58" i="41"/>
  <c r="AD59" i="41"/>
  <c r="AD60" i="41"/>
  <c r="AD61" i="41"/>
  <c r="AD62" i="41"/>
  <c r="AD63" i="41"/>
  <c r="AD64" i="41"/>
  <c r="AD65" i="41"/>
  <c r="AD66" i="41"/>
  <c r="AD67" i="41"/>
  <c r="AD71" i="41"/>
  <c r="AD72" i="41"/>
  <c r="AD73" i="41"/>
  <c r="AD55" i="41"/>
  <c r="AC56" i="41"/>
  <c r="AC57" i="41"/>
  <c r="AC58" i="41"/>
  <c r="AC59" i="41"/>
  <c r="AC60" i="41"/>
  <c r="AC61" i="41"/>
  <c r="AC62" i="41"/>
  <c r="AC63" i="41"/>
  <c r="AC64" i="41"/>
  <c r="AC65" i="41"/>
  <c r="AC66" i="41"/>
  <c r="AC67" i="41"/>
  <c r="AC71" i="41"/>
  <c r="AC72" i="41"/>
  <c r="AC73" i="41"/>
  <c r="AC55" i="41"/>
  <c r="AB56" i="41"/>
  <c r="AB57" i="41"/>
  <c r="AB58" i="41"/>
  <c r="AB59" i="41"/>
  <c r="AB60" i="41"/>
  <c r="AB61" i="41"/>
  <c r="AB62" i="41"/>
  <c r="AB63" i="41"/>
  <c r="AB64" i="41"/>
  <c r="AB65" i="41"/>
  <c r="AB66" i="41"/>
  <c r="AB67" i="41"/>
  <c r="AB71" i="41"/>
  <c r="AB72" i="41"/>
  <c r="AB73" i="41"/>
  <c r="AB55" i="41"/>
  <c r="AF30" i="41"/>
  <c r="V30" i="41" s="1"/>
  <c r="AF31" i="41"/>
  <c r="V31" i="41" s="1"/>
  <c r="AF32" i="41"/>
  <c r="V32" i="41" s="1"/>
  <c r="AF33" i="41"/>
  <c r="V33" i="41" s="1"/>
  <c r="AF34" i="41"/>
  <c r="V34" i="41" s="1"/>
  <c r="AF35" i="41"/>
  <c r="V35" i="41" s="1"/>
  <c r="AF36" i="41"/>
  <c r="V36" i="41" s="1"/>
  <c r="AF37" i="41"/>
  <c r="V37" i="41" s="1"/>
  <c r="AF38" i="41"/>
  <c r="V38" i="41" s="1"/>
  <c r="AF39" i="41"/>
  <c r="V39" i="41" s="1"/>
  <c r="AF40" i="41"/>
  <c r="V40" i="41" s="1"/>
  <c r="AF41" i="41"/>
  <c r="V41" i="41" s="1"/>
  <c r="AF45" i="41"/>
  <c r="V45" i="41" s="1"/>
  <c r="AF46" i="41"/>
  <c r="V46" i="41" s="1"/>
  <c r="AF47" i="41"/>
  <c r="V47" i="41" s="1"/>
  <c r="AF29" i="41"/>
  <c r="V29" i="41" s="1"/>
  <c r="AE30" i="41"/>
  <c r="AE31" i="41"/>
  <c r="AE32" i="41"/>
  <c r="AE33" i="41"/>
  <c r="AE34" i="41"/>
  <c r="AE35" i="41"/>
  <c r="AE36" i="41"/>
  <c r="AE37" i="41"/>
  <c r="AE38" i="41"/>
  <c r="AE39" i="41"/>
  <c r="AE40" i="41"/>
  <c r="AE41" i="41"/>
  <c r="AE45" i="41"/>
  <c r="AE46" i="41"/>
  <c r="AE47" i="41"/>
  <c r="AE29" i="41"/>
  <c r="AD30" i="41"/>
  <c r="AD31" i="41"/>
  <c r="AD32" i="41"/>
  <c r="AD33" i="41"/>
  <c r="AD34" i="41"/>
  <c r="AD35" i="41"/>
  <c r="AD36" i="41"/>
  <c r="AD37" i="41"/>
  <c r="AD38" i="41"/>
  <c r="AD39" i="41"/>
  <c r="AD40" i="41"/>
  <c r="AD41" i="41"/>
  <c r="AD45" i="41"/>
  <c r="AD46" i="41"/>
  <c r="AD47" i="41"/>
  <c r="AD29" i="41"/>
  <c r="AC30" i="41"/>
  <c r="AC31" i="41"/>
  <c r="AC32" i="41"/>
  <c r="AC33" i="41"/>
  <c r="AC34" i="41"/>
  <c r="AC35" i="41"/>
  <c r="AC36" i="41"/>
  <c r="AC37" i="41"/>
  <c r="AC38" i="41"/>
  <c r="AC39" i="41"/>
  <c r="AC40" i="41"/>
  <c r="AC41" i="41"/>
  <c r="AC45" i="41"/>
  <c r="AC46" i="41"/>
  <c r="AC47" i="41"/>
  <c r="AC29" i="41"/>
  <c r="AB30" i="41"/>
  <c r="AB31" i="41"/>
  <c r="AB32" i="41"/>
  <c r="AB33" i="41"/>
  <c r="AB34" i="41"/>
  <c r="AB35" i="41"/>
  <c r="AB36" i="41"/>
  <c r="AB37" i="41"/>
  <c r="AB38" i="41"/>
  <c r="AB39" i="41"/>
  <c r="AB40" i="41"/>
  <c r="AB41" i="41"/>
  <c r="AB45" i="41"/>
  <c r="AB46" i="41"/>
  <c r="AB47" i="41"/>
  <c r="AB29" i="41"/>
  <c r="AF5" i="41"/>
  <c r="V5" i="41" s="1"/>
  <c r="AF6" i="41"/>
  <c r="V6" i="41" s="1"/>
  <c r="AF7" i="41"/>
  <c r="V7" i="41" s="1"/>
  <c r="AF8" i="41"/>
  <c r="V8" i="41" s="1"/>
  <c r="AF9" i="41"/>
  <c r="V9" i="41" s="1"/>
  <c r="AF10" i="41"/>
  <c r="V10" i="41" s="1"/>
  <c r="AF11" i="41"/>
  <c r="V11" i="41" s="1"/>
  <c r="AF12" i="41"/>
  <c r="V12" i="41" s="1"/>
  <c r="AF13" i="41"/>
  <c r="V13" i="41" s="1"/>
  <c r="AF14" i="41"/>
  <c r="V14" i="41" s="1"/>
  <c r="AF15" i="41"/>
  <c r="V15" i="41" s="1"/>
  <c r="AF16" i="41"/>
  <c r="V16" i="41" s="1"/>
  <c r="AF20" i="41"/>
  <c r="V20" i="41" s="1"/>
  <c r="AF21" i="41"/>
  <c r="V21" i="41" s="1"/>
  <c r="AF22" i="41"/>
  <c r="V22" i="41" s="1"/>
  <c r="AE5" i="41"/>
  <c r="AE6" i="41"/>
  <c r="AE7" i="41"/>
  <c r="AE8" i="41"/>
  <c r="AE9" i="41"/>
  <c r="AE10" i="41"/>
  <c r="AE11" i="41"/>
  <c r="AE12" i="41"/>
  <c r="AE13" i="41"/>
  <c r="AE14" i="41"/>
  <c r="AE15" i="41"/>
  <c r="AE16" i="41"/>
  <c r="AE20" i="41"/>
  <c r="AE21" i="41"/>
  <c r="AE22" i="41"/>
  <c r="AD5" i="41"/>
  <c r="AD6" i="41"/>
  <c r="AD7" i="41"/>
  <c r="AD8" i="41"/>
  <c r="AD9" i="41"/>
  <c r="AD10" i="41"/>
  <c r="AD11" i="41"/>
  <c r="AD12" i="41"/>
  <c r="AD13" i="41"/>
  <c r="AD14" i="41"/>
  <c r="AD15" i="41"/>
  <c r="AD16" i="41"/>
  <c r="AD20" i="41"/>
  <c r="AD21" i="41"/>
  <c r="AD22" i="41"/>
  <c r="AC5" i="41"/>
  <c r="AC6" i="41"/>
  <c r="AC7" i="41"/>
  <c r="AC8" i="41"/>
  <c r="AC9" i="41"/>
  <c r="AC10" i="41"/>
  <c r="AC11" i="41"/>
  <c r="AC12" i="41"/>
  <c r="AC13" i="41"/>
  <c r="AC14" i="41"/>
  <c r="AC15" i="41"/>
  <c r="AC16" i="41"/>
  <c r="AC20" i="41"/>
  <c r="AC21" i="41"/>
  <c r="AC22" i="41"/>
  <c r="AB5" i="41"/>
  <c r="AB6" i="41"/>
  <c r="AB7" i="41"/>
  <c r="AB8" i="41"/>
  <c r="AB9" i="41"/>
  <c r="AB10" i="41"/>
  <c r="AB11" i="41"/>
  <c r="AB12" i="41"/>
  <c r="AB13" i="41"/>
  <c r="AB14" i="41"/>
  <c r="AB15" i="41"/>
  <c r="AB16" i="41"/>
  <c r="AB20" i="41"/>
  <c r="AB21" i="41"/>
  <c r="AB22" i="41"/>
  <c r="AF4" i="41"/>
  <c r="V4" i="41" s="1"/>
  <c r="AE4" i="41"/>
  <c r="AD4" i="41"/>
  <c r="AC4" i="41"/>
  <c r="AB4" i="41"/>
  <c r="AF6" i="39"/>
  <c r="AF7" i="39"/>
  <c r="V7" i="39" s="1"/>
  <c r="AF8" i="39"/>
  <c r="AF9" i="39"/>
  <c r="V9" i="39" s="1"/>
  <c r="AF10" i="39"/>
  <c r="V10" i="39" s="1"/>
  <c r="AF11" i="39"/>
  <c r="V11" i="39" s="1"/>
  <c r="AF12" i="39"/>
  <c r="AF13" i="39"/>
  <c r="V13" i="39" s="1"/>
  <c r="AF14" i="39"/>
  <c r="AF15" i="39"/>
  <c r="V15" i="39" s="1"/>
  <c r="AF16" i="39"/>
  <c r="AE6" i="39"/>
  <c r="AE7" i="39"/>
  <c r="AE8" i="39"/>
  <c r="AE9" i="39"/>
  <c r="AE10" i="39"/>
  <c r="AE11" i="39"/>
  <c r="AE12" i="39"/>
  <c r="AE13" i="39"/>
  <c r="AE14" i="39"/>
  <c r="AE15" i="39"/>
  <c r="AE16" i="39"/>
  <c r="AD6" i="39"/>
  <c r="AD7" i="39"/>
  <c r="AD8" i="39"/>
  <c r="AD9" i="39"/>
  <c r="AD10" i="39"/>
  <c r="AD11" i="39"/>
  <c r="AD12" i="39"/>
  <c r="AD13" i="39"/>
  <c r="AD14" i="39"/>
  <c r="AD15" i="39"/>
  <c r="AD16" i="39"/>
  <c r="AC6" i="39"/>
  <c r="AC7" i="39"/>
  <c r="AC8" i="39"/>
  <c r="AC9" i="39"/>
  <c r="AC10" i="39"/>
  <c r="AC11" i="39"/>
  <c r="AC12" i="39"/>
  <c r="AC13" i="39"/>
  <c r="AC14" i="39"/>
  <c r="AC15" i="39"/>
  <c r="AC16" i="39"/>
  <c r="AB6" i="39"/>
  <c r="AB7" i="39"/>
  <c r="AB8" i="39"/>
  <c r="AB9" i="39"/>
  <c r="AB10" i="39"/>
  <c r="AB11" i="39"/>
  <c r="AB12" i="39"/>
  <c r="AB13" i="39"/>
  <c r="AB14" i="39"/>
  <c r="AB15" i="39"/>
  <c r="AB16" i="39"/>
  <c r="AF5" i="39"/>
  <c r="V5" i="39" s="1"/>
  <c r="AE5" i="39"/>
  <c r="U5" i="39" s="1"/>
  <c r="AD5" i="39"/>
  <c r="T5" i="39" s="1"/>
  <c r="AC5" i="39"/>
  <c r="S5" i="39" s="1"/>
  <c r="AB5" i="39"/>
  <c r="R5" i="39" s="1"/>
  <c r="V6" i="39"/>
  <c r="V8" i="39"/>
  <c r="V12" i="39"/>
  <c r="V14" i="39"/>
  <c r="V16" i="39"/>
  <c r="Y53" i="44" l="1"/>
  <c r="U106" i="45"/>
  <c r="Y56" i="44"/>
  <c r="U109" i="45"/>
  <c r="W52" i="44"/>
  <c r="W55" i="44"/>
  <c r="W43" i="44"/>
  <c r="Q108" i="45" s="1"/>
  <c r="W54" i="44"/>
  <c r="U107" i="45" s="1"/>
  <c r="U94" i="45"/>
  <c r="U89" i="45"/>
  <c r="U83" i="45"/>
  <c r="U87" i="45"/>
  <c r="U93" i="45"/>
  <c r="U85" i="45"/>
  <c r="U91" i="45"/>
  <c r="Q89" i="45"/>
  <c r="Q92" i="45"/>
  <c r="S92" i="45" s="1"/>
  <c r="P93" i="45"/>
  <c r="Q93" i="45"/>
  <c r="Q94" i="45"/>
  <c r="T83" i="45"/>
  <c r="T86" i="45"/>
  <c r="U86" i="45"/>
  <c r="T88" i="45"/>
  <c r="T90" i="45"/>
  <c r="Q84" i="45"/>
  <c r="Q87" i="45"/>
  <c r="Q90" i="45"/>
  <c r="T85" i="45"/>
  <c r="T87" i="45"/>
  <c r="U88" i="45"/>
  <c r="T89" i="45"/>
  <c r="U90" i="45"/>
  <c r="U92" i="45"/>
  <c r="T94" i="45"/>
  <c r="T92" i="45"/>
  <c r="T93" i="45"/>
  <c r="T91" i="45"/>
  <c r="W95" i="41"/>
  <c r="Q46" i="45" s="1"/>
  <c r="S46" i="45" s="1"/>
  <c r="W42" i="41"/>
  <c r="I44" i="45" s="1"/>
  <c r="W43" i="41"/>
  <c r="I45" i="45" s="1"/>
  <c r="W93" i="41"/>
  <c r="Q44" i="45" s="1"/>
  <c r="Y43" i="41"/>
  <c r="W44" i="41"/>
  <c r="I46" i="45" s="1"/>
  <c r="W18" i="41"/>
  <c r="E45" i="45" s="1"/>
  <c r="G45" i="45" s="1"/>
  <c r="W69" i="41"/>
  <c r="M45" i="45" s="1"/>
  <c r="W17" i="41"/>
  <c r="E44" i="45" s="1"/>
  <c r="W19" i="41"/>
  <c r="E46" i="45" s="1"/>
  <c r="W68" i="41"/>
  <c r="M44" i="45" s="1"/>
  <c r="W70" i="41"/>
  <c r="M46" i="45" s="1"/>
  <c r="W94" i="41"/>
  <c r="Q45" i="45" s="1"/>
  <c r="D44" i="45"/>
  <c r="L44" i="45"/>
  <c r="O44" i="45" s="1"/>
  <c r="D46" i="45"/>
  <c r="G46" i="45" s="1"/>
  <c r="L46" i="45"/>
  <c r="Y44" i="41"/>
  <c r="H44" i="45"/>
  <c r="P44" i="45"/>
  <c r="H45" i="45"/>
  <c r="P45" i="45"/>
  <c r="H46" i="45"/>
  <c r="W78" i="42"/>
  <c r="Q59" i="45" s="1"/>
  <c r="W82" i="42"/>
  <c r="Q62" i="45" s="1"/>
  <c r="W83" i="42"/>
  <c r="Q63" i="45" s="1"/>
  <c r="W84" i="42"/>
  <c r="Q64" i="45" s="1"/>
  <c r="W80" i="42"/>
  <c r="W32" i="42"/>
  <c r="I61" i="45" s="1"/>
  <c r="W54" i="42"/>
  <c r="W58" i="42"/>
  <c r="W59" i="42"/>
  <c r="W77" i="42"/>
  <c r="Q58" i="45" s="1"/>
  <c r="W79" i="42"/>
  <c r="Q60" i="45" s="1"/>
  <c r="W81" i="42"/>
  <c r="Q61" i="45" s="1"/>
  <c r="P58" i="45"/>
  <c r="P63" i="45"/>
  <c r="P61" i="45"/>
  <c r="P60" i="45"/>
  <c r="W52" i="42"/>
  <c r="W56" i="42"/>
  <c r="Y80" i="42"/>
  <c r="Y82" i="42"/>
  <c r="P62" i="45"/>
  <c r="P59" i="45"/>
  <c r="O45" i="45"/>
  <c r="W40" i="44"/>
  <c r="Q105" i="45" s="1"/>
  <c r="W42" i="44"/>
  <c r="Q107" i="45" s="1"/>
  <c r="W28" i="44"/>
  <c r="W32" i="44"/>
  <c r="W41" i="44"/>
  <c r="W30" i="44"/>
  <c r="Y40" i="44"/>
  <c r="Y42" i="44"/>
  <c r="Y44" i="44"/>
  <c r="W19" i="44"/>
  <c r="I108" i="45" s="1"/>
  <c r="W16" i="44"/>
  <c r="I105" i="45" s="1"/>
  <c r="W17" i="44"/>
  <c r="W18" i="44"/>
  <c r="I107" i="45" s="1"/>
  <c r="W29" i="44"/>
  <c r="W31" i="44"/>
  <c r="Y19" i="44"/>
  <c r="W20" i="44"/>
  <c r="W5" i="44"/>
  <c r="E106" i="45" s="1"/>
  <c r="W4" i="44"/>
  <c r="E105" i="45" s="1"/>
  <c r="W7" i="44"/>
  <c r="Y5" i="44"/>
  <c r="W6" i="44"/>
  <c r="W8" i="44"/>
  <c r="W55" i="43"/>
  <c r="M85" i="45" s="1"/>
  <c r="W59" i="43"/>
  <c r="M89" i="45" s="1"/>
  <c r="W63" i="43"/>
  <c r="M92" i="45" s="1"/>
  <c r="O92" i="45" s="1"/>
  <c r="W53" i="43"/>
  <c r="M83" i="45" s="1"/>
  <c r="W57" i="43"/>
  <c r="M87" i="45" s="1"/>
  <c r="W61" i="43"/>
  <c r="M90" i="45" s="1"/>
  <c r="W41" i="43"/>
  <c r="I94" i="45" s="1"/>
  <c r="W54" i="43"/>
  <c r="W56" i="43"/>
  <c r="W58" i="43"/>
  <c r="W60" i="43"/>
  <c r="W62" i="43"/>
  <c r="W64" i="43"/>
  <c r="W65" i="43"/>
  <c r="M94" i="45" s="1"/>
  <c r="Y53" i="43"/>
  <c r="W31" i="43"/>
  <c r="I85" i="45" s="1"/>
  <c r="W35" i="43"/>
  <c r="W39" i="43"/>
  <c r="I92" i="45" s="1"/>
  <c r="K92" i="45" s="1"/>
  <c r="W40" i="43"/>
  <c r="W29" i="43"/>
  <c r="W33" i="43"/>
  <c r="I87" i="45" s="1"/>
  <c r="W37" i="43"/>
  <c r="W30" i="43"/>
  <c r="W32" i="43"/>
  <c r="W34" i="43"/>
  <c r="W36" i="43"/>
  <c r="W38" i="43"/>
  <c r="Y31" i="43"/>
  <c r="W4" i="43"/>
  <c r="W13" i="43"/>
  <c r="W8" i="43"/>
  <c r="W6" i="43"/>
  <c r="W15" i="43"/>
  <c r="W10" i="43"/>
  <c r="W11" i="43"/>
  <c r="W5" i="43"/>
  <c r="W12" i="43"/>
  <c r="W14" i="43"/>
  <c r="W16" i="43"/>
  <c r="W7" i="43"/>
  <c r="W9" i="43"/>
  <c r="W28" i="42"/>
  <c r="I58" i="45" s="1"/>
  <c r="W34" i="42"/>
  <c r="I63" i="45" s="1"/>
  <c r="W53" i="42"/>
  <c r="W55" i="42"/>
  <c r="W57" i="42"/>
  <c r="W31" i="42"/>
  <c r="Y32" i="42"/>
  <c r="W33" i="42"/>
  <c r="I62" i="45" s="1"/>
  <c r="W30" i="42"/>
  <c r="W35" i="42"/>
  <c r="I64" i="45" s="1"/>
  <c r="W29" i="42"/>
  <c r="W4" i="42"/>
  <c r="W8" i="42"/>
  <c r="E61" i="45" s="1"/>
  <c r="W6" i="42"/>
  <c r="W10" i="42"/>
  <c r="W11" i="42"/>
  <c r="Y8" i="42"/>
  <c r="W5" i="42"/>
  <c r="W7" i="42"/>
  <c r="W9" i="42"/>
  <c r="Y95" i="41"/>
  <c r="W5" i="39"/>
  <c r="U6" i="39"/>
  <c r="T6" i="39"/>
  <c r="S6" i="39"/>
  <c r="R6" i="39"/>
  <c r="G6" i="39"/>
  <c r="U56" i="41"/>
  <c r="T56" i="41"/>
  <c r="S56" i="41"/>
  <c r="R56" i="41"/>
  <c r="W56" i="41" s="1"/>
  <c r="G56" i="41"/>
  <c r="L32" i="45" s="1"/>
  <c r="U81" i="41"/>
  <c r="T81" i="41"/>
  <c r="S81" i="41"/>
  <c r="R81" i="41"/>
  <c r="G81" i="41"/>
  <c r="P32" i="45" s="1"/>
  <c r="U30" i="41"/>
  <c r="T30" i="41"/>
  <c r="S30" i="41"/>
  <c r="R30" i="41"/>
  <c r="G30" i="41"/>
  <c r="R49" i="45"/>
  <c r="R48" i="45"/>
  <c r="R47" i="45"/>
  <c r="R43" i="45"/>
  <c r="R42" i="45"/>
  <c r="R41" i="45"/>
  <c r="R40" i="45"/>
  <c r="R39" i="45"/>
  <c r="R38" i="45"/>
  <c r="R37" i="45"/>
  <c r="R36" i="45"/>
  <c r="R35" i="45"/>
  <c r="R34" i="45"/>
  <c r="R33" i="45"/>
  <c r="R32" i="45"/>
  <c r="R31" i="45"/>
  <c r="N49" i="45"/>
  <c r="N48" i="45"/>
  <c r="N47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U55" i="41"/>
  <c r="T55" i="41"/>
  <c r="S55" i="41"/>
  <c r="R55" i="41"/>
  <c r="G55" i="41"/>
  <c r="L31" i="45" s="1"/>
  <c r="J49" i="45"/>
  <c r="J48" i="45"/>
  <c r="J47" i="45"/>
  <c r="J43" i="45"/>
  <c r="J42" i="45"/>
  <c r="J41" i="45"/>
  <c r="J40" i="45"/>
  <c r="J39" i="45"/>
  <c r="J38" i="45"/>
  <c r="J37" i="45"/>
  <c r="J36" i="45"/>
  <c r="J35" i="45"/>
  <c r="J34" i="45"/>
  <c r="J33" i="45"/>
  <c r="J32" i="45"/>
  <c r="H32" i="45"/>
  <c r="J31" i="45"/>
  <c r="F49" i="45"/>
  <c r="F48" i="45"/>
  <c r="F47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31" i="45"/>
  <c r="D6" i="45"/>
  <c r="U80" i="41"/>
  <c r="T80" i="41"/>
  <c r="S80" i="41"/>
  <c r="R80" i="41"/>
  <c r="G80" i="41"/>
  <c r="P31" i="45" s="1"/>
  <c r="U29" i="41"/>
  <c r="T29" i="41"/>
  <c r="S29" i="41"/>
  <c r="R29" i="41"/>
  <c r="W29" i="41" s="1"/>
  <c r="G29" i="41"/>
  <c r="H31" i="45" s="1"/>
  <c r="F16" i="45"/>
  <c r="F15" i="45"/>
  <c r="F14" i="45"/>
  <c r="F13" i="45"/>
  <c r="F12" i="45"/>
  <c r="F11" i="45"/>
  <c r="F10" i="45"/>
  <c r="F9" i="45"/>
  <c r="F8" i="45"/>
  <c r="F7" i="45"/>
  <c r="F6" i="45"/>
  <c r="U98" i="41"/>
  <c r="T98" i="41"/>
  <c r="S98" i="41"/>
  <c r="R98" i="41"/>
  <c r="G98" i="41"/>
  <c r="P49" i="45" s="1"/>
  <c r="U97" i="41"/>
  <c r="T97" i="41"/>
  <c r="S97" i="41"/>
  <c r="R97" i="41"/>
  <c r="G97" i="41"/>
  <c r="P48" i="45" s="1"/>
  <c r="U96" i="41"/>
  <c r="T96" i="41"/>
  <c r="S96" i="41"/>
  <c r="R96" i="41"/>
  <c r="G96" i="41"/>
  <c r="P47" i="45" s="1"/>
  <c r="U92" i="41"/>
  <c r="T92" i="41"/>
  <c r="S92" i="41"/>
  <c r="R92" i="41"/>
  <c r="G92" i="41"/>
  <c r="P43" i="45" s="1"/>
  <c r="U91" i="41"/>
  <c r="T91" i="41"/>
  <c r="S91" i="41"/>
  <c r="R91" i="41"/>
  <c r="W91" i="41" s="1"/>
  <c r="G91" i="41"/>
  <c r="P42" i="45" s="1"/>
  <c r="U90" i="41"/>
  <c r="T90" i="41"/>
  <c r="S90" i="41"/>
  <c r="R90" i="41"/>
  <c r="G90" i="41"/>
  <c r="P41" i="45" s="1"/>
  <c r="U89" i="41"/>
  <c r="T89" i="41"/>
  <c r="S89" i="41"/>
  <c r="R89" i="41"/>
  <c r="G89" i="41"/>
  <c r="P40" i="45" s="1"/>
  <c r="U88" i="41"/>
  <c r="T88" i="41"/>
  <c r="S88" i="41"/>
  <c r="R88" i="41"/>
  <c r="G88" i="41"/>
  <c r="P39" i="45" s="1"/>
  <c r="U87" i="41"/>
  <c r="T87" i="41"/>
  <c r="S87" i="41"/>
  <c r="R87" i="41"/>
  <c r="W87" i="41" s="1"/>
  <c r="G87" i="41"/>
  <c r="P38" i="45" s="1"/>
  <c r="U86" i="41"/>
  <c r="T86" i="41"/>
  <c r="S86" i="41"/>
  <c r="R86" i="41"/>
  <c r="G86" i="41"/>
  <c r="P37" i="45" s="1"/>
  <c r="U85" i="41"/>
  <c r="T85" i="41"/>
  <c r="S85" i="41"/>
  <c r="R85" i="41"/>
  <c r="G85" i="41"/>
  <c r="P36" i="45" s="1"/>
  <c r="U84" i="41"/>
  <c r="T84" i="41"/>
  <c r="S84" i="41"/>
  <c r="R84" i="41"/>
  <c r="G84" i="41"/>
  <c r="P35" i="45" s="1"/>
  <c r="U83" i="41"/>
  <c r="T83" i="41"/>
  <c r="S83" i="41"/>
  <c r="R83" i="41"/>
  <c r="W83" i="41" s="1"/>
  <c r="G83" i="41"/>
  <c r="P34" i="45" s="1"/>
  <c r="U82" i="41"/>
  <c r="T82" i="41"/>
  <c r="S82" i="41"/>
  <c r="R82" i="41"/>
  <c r="G82" i="41"/>
  <c r="P33" i="45" s="1"/>
  <c r="U73" i="41"/>
  <c r="T73" i="41"/>
  <c r="S73" i="41"/>
  <c r="R73" i="41"/>
  <c r="G73" i="41"/>
  <c r="L49" i="45" s="1"/>
  <c r="U72" i="41"/>
  <c r="T72" i="41"/>
  <c r="S72" i="41"/>
  <c r="R72" i="41"/>
  <c r="G72" i="41"/>
  <c r="L48" i="45" s="1"/>
  <c r="U71" i="41"/>
  <c r="T71" i="41"/>
  <c r="S71" i="41"/>
  <c r="R71" i="41"/>
  <c r="G71" i="41"/>
  <c r="L47" i="45" s="1"/>
  <c r="U67" i="41"/>
  <c r="T67" i="41"/>
  <c r="S67" i="41"/>
  <c r="R67" i="41"/>
  <c r="G67" i="41"/>
  <c r="L43" i="45" s="1"/>
  <c r="U66" i="41"/>
  <c r="T66" i="41"/>
  <c r="S66" i="41"/>
  <c r="R66" i="41"/>
  <c r="G66" i="41"/>
  <c r="L42" i="45" s="1"/>
  <c r="U65" i="41"/>
  <c r="T65" i="41"/>
  <c r="S65" i="41"/>
  <c r="R65" i="41"/>
  <c r="G65" i="41"/>
  <c r="L41" i="45" s="1"/>
  <c r="U64" i="41"/>
  <c r="T64" i="41"/>
  <c r="S64" i="41"/>
  <c r="R64" i="41"/>
  <c r="G64" i="41"/>
  <c r="L40" i="45" s="1"/>
  <c r="U63" i="41"/>
  <c r="T63" i="41"/>
  <c r="S63" i="41"/>
  <c r="R63" i="41"/>
  <c r="G63" i="41"/>
  <c r="L39" i="45" s="1"/>
  <c r="U62" i="41"/>
  <c r="T62" i="41"/>
  <c r="S62" i="41"/>
  <c r="R62" i="41"/>
  <c r="G62" i="41"/>
  <c r="L38" i="45" s="1"/>
  <c r="U61" i="41"/>
  <c r="T61" i="41"/>
  <c r="S61" i="41"/>
  <c r="R61" i="41"/>
  <c r="G61" i="41"/>
  <c r="L37" i="45" s="1"/>
  <c r="U60" i="41"/>
  <c r="T60" i="41"/>
  <c r="S60" i="41"/>
  <c r="R60" i="41"/>
  <c r="G60" i="41"/>
  <c r="L36" i="45" s="1"/>
  <c r="U59" i="41"/>
  <c r="T59" i="41"/>
  <c r="S59" i="41"/>
  <c r="R59" i="41"/>
  <c r="L35" i="45"/>
  <c r="U58" i="41"/>
  <c r="T58" i="41"/>
  <c r="S58" i="41"/>
  <c r="R58" i="41"/>
  <c r="G58" i="41"/>
  <c r="L34" i="45" s="1"/>
  <c r="U57" i="41"/>
  <c r="T57" i="41"/>
  <c r="S57" i="41"/>
  <c r="R57" i="41"/>
  <c r="G57" i="41"/>
  <c r="L33" i="45" s="1"/>
  <c r="U47" i="41"/>
  <c r="T47" i="41"/>
  <c r="S47" i="41"/>
  <c r="R47" i="41"/>
  <c r="G47" i="41"/>
  <c r="H49" i="45" s="1"/>
  <c r="U46" i="41"/>
  <c r="T46" i="41"/>
  <c r="S46" i="41"/>
  <c r="R46" i="41"/>
  <c r="G46" i="41"/>
  <c r="H48" i="45" s="1"/>
  <c r="U45" i="41"/>
  <c r="T45" i="41"/>
  <c r="S45" i="41"/>
  <c r="R45" i="41"/>
  <c r="G45" i="41"/>
  <c r="H47" i="45" s="1"/>
  <c r="U41" i="41"/>
  <c r="T41" i="41"/>
  <c r="S41" i="41"/>
  <c r="R41" i="41"/>
  <c r="G41" i="41"/>
  <c r="H43" i="45" s="1"/>
  <c r="U40" i="41"/>
  <c r="T40" i="41"/>
  <c r="S40" i="41"/>
  <c r="R40" i="41"/>
  <c r="G40" i="41"/>
  <c r="H42" i="45" s="1"/>
  <c r="U39" i="41"/>
  <c r="T39" i="41"/>
  <c r="S39" i="41"/>
  <c r="R39" i="41"/>
  <c r="G39" i="41"/>
  <c r="H41" i="45" s="1"/>
  <c r="U38" i="41"/>
  <c r="T38" i="41"/>
  <c r="S38" i="41"/>
  <c r="R38" i="41"/>
  <c r="G38" i="41"/>
  <c r="H40" i="45" s="1"/>
  <c r="U37" i="41"/>
  <c r="T37" i="41"/>
  <c r="S37" i="41"/>
  <c r="R37" i="41"/>
  <c r="G37" i="41"/>
  <c r="H39" i="45" s="1"/>
  <c r="U36" i="41"/>
  <c r="T36" i="41"/>
  <c r="S36" i="41"/>
  <c r="R36" i="41"/>
  <c r="G36" i="41"/>
  <c r="H38" i="45" s="1"/>
  <c r="U35" i="41"/>
  <c r="T35" i="41"/>
  <c r="S35" i="41"/>
  <c r="R35" i="41"/>
  <c r="G35" i="41"/>
  <c r="H37" i="45" s="1"/>
  <c r="U34" i="41"/>
  <c r="T34" i="41"/>
  <c r="S34" i="41"/>
  <c r="R34" i="41"/>
  <c r="G34" i="41"/>
  <c r="H36" i="45" s="1"/>
  <c r="U33" i="41"/>
  <c r="T33" i="41"/>
  <c r="S33" i="41"/>
  <c r="R33" i="41"/>
  <c r="G33" i="41"/>
  <c r="H35" i="45" s="1"/>
  <c r="U32" i="41"/>
  <c r="T32" i="41"/>
  <c r="S32" i="41"/>
  <c r="R32" i="41"/>
  <c r="G32" i="41"/>
  <c r="H34" i="45" s="1"/>
  <c r="U31" i="41"/>
  <c r="T31" i="41"/>
  <c r="S31" i="41"/>
  <c r="R31" i="41"/>
  <c r="G31" i="41"/>
  <c r="H33" i="45" s="1"/>
  <c r="Y6" i="44" l="1"/>
  <c r="E107" i="45"/>
  <c r="Y30" i="44"/>
  <c r="M107" i="45"/>
  <c r="Y43" i="44"/>
  <c r="Z43" i="44" s="1"/>
  <c r="Y78" i="42"/>
  <c r="Y93" i="41"/>
  <c r="W92" i="45"/>
  <c r="Y55" i="44"/>
  <c r="U108" i="45"/>
  <c r="W30" i="41"/>
  <c r="Y59" i="43"/>
  <c r="Y4" i="44"/>
  <c r="Y41" i="44"/>
  <c r="Z47" i="44" s="1"/>
  <c r="Q106" i="45"/>
  <c r="Y52" i="44"/>
  <c r="Z52" i="44" s="1"/>
  <c r="U105" i="45"/>
  <c r="Y84" i="42"/>
  <c r="Y8" i="44"/>
  <c r="Z8" i="44" s="1"/>
  <c r="E109" i="45"/>
  <c r="Y7" i="44"/>
  <c r="E108" i="45"/>
  <c r="Y32" i="44"/>
  <c r="M109" i="45"/>
  <c r="Y54" i="44"/>
  <c r="Z56" i="44" s="1"/>
  <c r="Z53" i="44"/>
  <c r="Y17" i="44"/>
  <c r="I106" i="45"/>
  <c r="Y28" i="44"/>
  <c r="M105" i="45"/>
  <c r="Y20" i="44"/>
  <c r="I109" i="45"/>
  <c r="Y31" i="44"/>
  <c r="Z34" i="44" s="1"/>
  <c r="M108" i="45"/>
  <c r="Y18" i="44"/>
  <c r="Y29" i="44"/>
  <c r="Z29" i="44" s="1"/>
  <c r="M106" i="45"/>
  <c r="Z28" i="44"/>
  <c r="Y16" i="44"/>
  <c r="Z22" i="44" s="1"/>
  <c r="Z20" i="44"/>
  <c r="Z16" i="44"/>
  <c r="Z21" i="44"/>
  <c r="Z19" i="44"/>
  <c r="Z17" i="44"/>
  <c r="S44" i="45"/>
  <c r="Y65" i="43"/>
  <c r="Y63" i="43"/>
  <c r="Y61" i="43"/>
  <c r="Y57" i="43"/>
  <c r="Y55" i="43"/>
  <c r="Y41" i="43"/>
  <c r="Y39" i="43"/>
  <c r="Y33" i="43"/>
  <c r="K45" i="45"/>
  <c r="Y34" i="42"/>
  <c r="Y35" i="42"/>
  <c r="Y33" i="42"/>
  <c r="Y28" i="42"/>
  <c r="Y18" i="41"/>
  <c r="X92" i="45"/>
  <c r="W91" i="45"/>
  <c r="Y7" i="43"/>
  <c r="E86" i="45"/>
  <c r="Y14" i="43"/>
  <c r="E92" i="45"/>
  <c r="G92" i="45" s="1"/>
  <c r="Y5" i="43"/>
  <c r="E84" i="45"/>
  <c r="Y10" i="43"/>
  <c r="E89" i="45"/>
  <c r="G89" i="45" s="1"/>
  <c r="Y6" i="43"/>
  <c r="E85" i="45"/>
  <c r="G85" i="45" s="1"/>
  <c r="Y13" i="43"/>
  <c r="E91" i="45"/>
  <c r="G91" i="45" s="1"/>
  <c r="Y38" i="43"/>
  <c r="I91" i="45"/>
  <c r="K91" i="45" s="1"/>
  <c r="Y34" i="43"/>
  <c r="I88" i="45"/>
  <c r="K88" i="45" s="1"/>
  <c r="Y30" i="43"/>
  <c r="I84" i="45"/>
  <c r="K84" i="45" s="1"/>
  <c r="Y40" i="43"/>
  <c r="I93" i="45"/>
  <c r="K93" i="45" s="1"/>
  <c r="Y35" i="43"/>
  <c r="I89" i="45"/>
  <c r="K89" i="45" s="1"/>
  <c r="Y64" i="43"/>
  <c r="M93" i="45"/>
  <c r="O93" i="45" s="1"/>
  <c r="Y60" i="43"/>
  <c r="Y56" i="43"/>
  <c r="M86" i="45"/>
  <c r="Q85" i="45"/>
  <c r="S85" i="45" s="1"/>
  <c r="Q83" i="45"/>
  <c r="Q91" i="45"/>
  <c r="S91" i="45" s="1"/>
  <c r="Q88" i="45"/>
  <c r="S88" i="45" s="1"/>
  <c r="Y9" i="43"/>
  <c r="Z9" i="43" s="1"/>
  <c r="E88" i="45"/>
  <c r="Y16" i="43"/>
  <c r="E94" i="45"/>
  <c r="G94" i="45" s="1"/>
  <c r="Y12" i="43"/>
  <c r="Z12" i="43" s="1"/>
  <c r="E90" i="45"/>
  <c r="G90" i="45" s="1"/>
  <c r="Y11" i="43"/>
  <c r="Y15" i="43"/>
  <c r="E93" i="45"/>
  <c r="Y8" i="43"/>
  <c r="E87" i="45"/>
  <c r="G87" i="45" s="1"/>
  <c r="Y4" i="43"/>
  <c r="E83" i="45"/>
  <c r="Y36" i="43"/>
  <c r="Y32" i="43"/>
  <c r="I86" i="45"/>
  <c r="Y37" i="43"/>
  <c r="I90" i="45"/>
  <c r="K90" i="45" s="1"/>
  <c r="Y29" i="43"/>
  <c r="I83" i="45"/>
  <c r="Y62" i="43"/>
  <c r="M91" i="45"/>
  <c r="O91" i="45" s="1"/>
  <c r="Y58" i="43"/>
  <c r="M88" i="45"/>
  <c r="O88" i="45" s="1"/>
  <c r="Y54" i="43"/>
  <c r="M84" i="45"/>
  <c r="O84" i="45" s="1"/>
  <c r="Q86" i="45"/>
  <c r="U84" i="45"/>
  <c r="W84" i="45" s="1"/>
  <c r="S45" i="45"/>
  <c r="G44" i="45"/>
  <c r="T44" i="45" s="1"/>
  <c r="O46" i="45"/>
  <c r="T46" i="45" s="1"/>
  <c r="W31" i="41"/>
  <c r="W33" i="41"/>
  <c r="W35" i="41"/>
  <c r="Y35" i="41" s="1"/>
  <c r="W37" i="41"/>
  <c r="Y37" i="41" s="1"/>
  <c r="W39" i="41"/>
  <c r="W41" i="41"/>
  <c r="I43" i="45" s="1"/>
  <c r="K43" i="45" s="1"/>
  <c r="W46" i="41"/>
  <c r="W57" i="41"/>
  <c r="Y57" i="41" s="1"/>
  <c r="W61" i="41"/>
  <c r="W65" i="41"/>
  <c r="Y65" i="41" s="1"/>
  <c r="W72" i="41"/>
  <c r="K46" i="45"/>
  <c r="K44" i="45"/>
  <c r="Y69" i="41"/>
  <c r="Y42" i="41"/>
  <c r="W59" i="41"/>
  <c r="M35" i="45" s="1"/>
  <c r="O35" i="45" s="1"/>
  <c r="W63" i="41"/>
  <c r="M39" i="45" s="1"/>
  <c r="O39" i="45" s="1"/>
  <c r="W67" i="41"/>
  <c r="M43" i="45" s="1"/>
  <c r="O43" i="45" s="1"/>
  <c r="W85" i="41"/>
  <c r="Q36" i="45" s="1"/>
  <c r="S36" i="45" s="1"/>
  <c r="W89" i="41"/>
  <c r="Q40" i="45" s="1"/>
  <c r="S40" i="45" s="1"/>
  <c r="W96" i="41"/>
  <c r="Q47" i="45" s="1"/>
  <c r="S47" i="45" s="1"/>
  <c r="W98" i="41"/>
  <c r="Q49" i="45" s="1"/>
  <c r="S49" i="45" s="1"/>
  <c r="W32" i="41"/>
  <c r="W34" i="41"/>
  <c r="Y34" i="41" s="1"/>
  <c r="W36" i="41"/>
  <c r="W38" i="41"/>
  <c r="I40" i="45" s="1"/>
  <c r="K40" i="45" s="1"/>
  <c r="W40" i="41"/>
  <c r="W45" i="41"/>
  <c r="W47" i="41"/>
  <c r="W58" i="41"/>
  <c r="W60" i="41"/>
  <c r="M36" i="45" s="1"/>
  <c r="O36" i="45" s="1"/>
  <c r="W62" i="41"/>
  <c r="W64" i="41"/>
  <c r="M40" i="45" s="1"/>
  <c r="O40" i="45" s="1"/>
  <c r="W66" i="41"/>
  <c r="W71" i="41"/>
  <c r="M47" i="45" s="1"/>
  <c r="O47" i="45" s="1"/>
  <c r="W73" i="41"/>
  <c r="W82" i="41"/>
  <c r="W84" i="41"/>
  <c r="W86" i="41"/>
  <c r="W88" i="41"/>
  <c r="W90" i="41"/>
  <c r="W92" i="41"/>
  <c r="W97" i="41"/>
  <c r="W80" i="41"/>
  <c r="Q31" i="45" s="1"/>
  <c r="S31" i="45" s="1"/>
  <c r="W81" i="41"/>
  <c r="Y94" i="41"/>
  <c r="Y70" i="41"/>
  <c r="Y68" i="41"/>
  <c r="Y19" i="41"/>
  <c r="Y17" i="41"/>
  <c r="T45" i="45"/>
  <c r="W6" i="39"/>
  <c r="E7" i="45" s="1"/>
  <c r="Y83" i="42"/>
  <c r="Y7" i="42"/>
  <c r="Y10" i="42"/>
  <c r="E63" i="45"/>
  <c r="Y30" i="42"/>
  <c r="I60" i="45"/>
  <c r="Y57" i="42"/>
  <c r="M62" i="45"/>
  <c r="Y53" i="42"/>
  <c r="M59" i="45"/>
  <c r="Y52" i="42"/>
  <c r="M58" i="45"/>
  <c r="Y59" i="42"/>
  <c r="M64" i="45"/>
  <c r="Y54" i="42"/>
  <c r="M60" i="45"/>
  <c r="Y9" i="42"/>
  <c r="E62" i="45"/>
  <c r="Y5" i="42"/>
  <c r="E59" i="45"/>
  <c r="Y11" i="42"/>
  <c r="E64" i="45"/>
  <c r="Y6" i="42"/>
  <c r="E60" i="45"/>
  <c r="Y4" i="42"/>
  <c r="E58" i="45"/>
  <c r="Y29" i="42"/>
  <c r="I59" i="45"/>
  <c r="K59" i="45" s="1"/>
  <c r="Y31" i="42"/>
  <c r="Y55" i="42"/>
  <c r="Y56" i="42"/>
  <c r="M61" i="45"/>
  <c r="Y81" i="42"/>
  <c r="Y79" i="42"/>
  <c r="Y77" i="42"/>
  <c r="Y58" i="42"/>
  <c r="M63" i="45"/>
  <c r="S89" i="45"/>
  <c r="W87" i="45"/>
  <c r="W90" i="45"/>
  <c r="K87" i="45"/>
  <c r="O85" i="45"/>
  <c r="O87" i="45"/>
  <c r="O89" i="45"/>
  <c r="W55" i="41"/>
  <c r="M31" i="45" s="1"/>
  <c r="O31" i="45" s="1"/>
  <c r="I33" i="45"/>
  <c r="K33" i="45" s="1"/>
  <c r="I37" i="45"/>
  <c r="K37" i="45" s="1"/>
  <c r="I41" i="45"/>
  <c r="K41" i="45" s="1"/>
  <c r="Y33" i="41"/>
  <c r="I35" i="45"/>
  <c r="K35" i="45" s="1"/>
  <c r="Y46" i="41"/>
  <c r="I48" i="45"/>
  <c r="K48" i="45" s="1"/>
  <c r="Y61" i="41"/>
  <c r="M37" i="45"/>
  <c r="O37" i="45" s="1"/>
  <c r="Y72" i="41"/>
  <c r="M48" i="45"/>
  <c r="O48" i="45" s="1"/>
  <c r="Y83" i="41"/>
  <c r="Q34" i="45"/>
  <c r="S34" i="45" s="1"/>
  <c r="Y87" i="41"/>
  <c r="Q38" i="45"/>
  <c r="S38" i="45" s="1"/>
  <c r="Y91" i="41"/>
  <c r="Q42" i="45"/>
  <c r="S42" i="45" s="1"/>
  <c r="K85" i="45"/>
  <c r="I47" i="45"/>
  <c r="K47" i="45" s="1"/>
  <c r="Q33" i="45"/>
  <c r="S33" i="45" s="1"/>
  <c r="Q41" i="45"/>
  <c r="S41" i="45" s="1"/>
  <c r="S84" i="45"/>
  <c r="S93" i="45"/>
  <c r="S94" i="45"/>
  <c r="W88" i="45"/>
  <c r="W93" i="45"/>
  <c r="I32" i="45"/>
  <c r="K32" i="45" s="1"/>
  <c r="Q32" i="45"/>
  <c r="S32" i="45" s="1"/>
  <c r="Y81" i="41"/>
  <c r="M32" i="45"/>
  <c r="O32" i="45" s="1"/>
  <c r="Y56" i="41"/>
  <c r="Y30" i="41"/>
  <c r="W83" i="45"/>
  <c r="K83" i="45"/>
  <c r="W85" i="45"/>
  <c r="W89" i="45"/>
  <c r="S87" i="45"/>
  <c r="S90" i="45"/>
  <c r="O94" i="45"/>
  <c r="O90" i="45"/>
  <c r="K58" i="45"/>
  <c r="E6" i="45"/>
  <c r="G6" i="45" s="1"/>
  <c r="Y90" i="41"/>
  <c r="Y96" i="41"/>
  <c r="Y63" i="41"/>
  <c r="Y31" i="41"/>
  <c r="Y39" i="41"/>
  <c r="Y45" i="41"/>
  <c r="I36" i="45" l="1"/>
  <c r="K36" i="45" s="1"/>
  <c r="Y85" i="41"/>
  <c r="Y41" i="41"/>
  <c r="Z81" i="42"/>
  <c r="Z83" i="42"/>
  <c r="Z8" i="43"/>
  <c r="Z13" i="43"/>
  <c r="Z10" i="43"/>
  <c r="Z14" i="43"/>
  <c r="Z23" i="44"/>
  <c r="Z7" i="44"/>
  <c r="Z84" i="42"/>
  <c r="Z4" i="44"/>
  <c r="Z10" i="44"/>
  <c r="Z11" i="44"/>
  <c r="Z9" i="44"/>
  <c r="Z78" i="42"/>
  <c r="Z5" i="44"/>
  <c r="Z6" i="44"/>
  <c r="Z94" i="42"/>
  <c r="Z87" i="42"/>
  <c r="Z92" i="42"/>
  <c r="Z93" i="42"/>
  <c r="Z86" i="42"/>
  <c r="Z97" i="42"/>
  <c r="Z88" i="42"/>
  <c r="Z85" i="42"/>
  <c r="Z89" i="42"/>
  <c r="Z95" i="42"/>
  <c r="Z77" i="42"/>
  <c r="Z91" i="42"/>
  <c r="Z96" i="42"/>
  <c r="Z90" i="42"/>
  <c r="Z19" i="43"/>
  <c r="Z22" i="43"/>
  <c r="Z17" i="43"/>
  <c r="Z20" i="43"/>
  <c r="Z4" i="43"/>
  <c r="Z23" i="43"/>
  <c r="Z18" i="43"/>
  <c r="Z21" i="43"/>
  <c r="Z24" i="43"/>
  <c r="Z15" i="43"/>
  <c r="Z6" i="43"/>
  <c r="Z5" i="43"/>
  <c r="Z7" i="43"/>
  <c r="Z32" i="44"/>
  <c r="Z59" i="44"/>
  <c r="Z42" i="44"/>
  <c r="Z41" i="44"/>
  <c r="Z40" i="44"/>
  <c r="Z80" i="42"/>
  <c r="Z46" i="44"/>
  <c r="Z79" i="42"/>
  <c r="Z11" i="43"/>
  <c r="Z16" i="43"/>
  <c r="Z58" i="44"/>
  <c r="Z44" i="44"/>
  <c r="Z45" i="44"/>
  <c r="Z82" i="42"/>
  <c r="Z55" i="44"/>
  <c r="Z54" i="44"/>
  <c r="Z57" i="44"/>
  <c r="Z33" i="44"/>
  <c r="Z31" i="44"/>
  <c r="Z35" i="44"/>
  <c r="Z30" i="44"/>
  <c r="Z18" i="44"/>
  <c r="Z72" i="43"/>
  <c r="Z70" i="43"/>
  <c r="Z68" i="43"/>
  <c r="Z64" i="43"/>
  <c r="Z62" i="43"/>
  <c r="Z60" i="43"/>
  <c r="Z58" i="43"/>
  <c r="Z56" i="43"/>
  <c r="Z54" i="43"/>
  <c r="Z73" i="43"/>
  <c r="Z71" i="43"/>
  <c r="Z69" i="43"/>
  <c r="Z67" i="43"/>
  <c r="Z65" i="43"/>
  <c r="Z63" i="43"/>
  <c r="Z61" i="43"/>
  <c r="Z59" i="43"/>
  <c r="Z57" i="43"/>
  <c r="Z55" i="43"/>
  <c r="Z53" i="43"/>
  <c r="Z66" i="43"/>
  <c r="Z49" i="43"/>
  <c r="Z47" i="43"/>
  <c r="Z45" i="43"/>
  <c r="Z43" i="43"/>
  <c r="Z41" i="43"/>
  <c r="Z39" i="43"/>
  <c r="Z37" i="43"/>
  <c r="Z35" i="43"/>
  <c r="Z33" i="43"/>
  <c r="Z31" i="43"/>
  <c r="Z29" i="43"/>
  <c r="Z48" i="43"/>
  <c r="Z46" i="43"/>
  <c r="Z44" i="43"/>
  <c r="Z42" i="43"/>
  <c r="Z40" i="43"/>
  <c r="Z38" i="43"/>
  <c r="Z36" i="43"/>
  <c r="Z34" i="43"/>
  <c r="Z32" i="43"/>
  <c r="Z30" i="43"/>
  <c r="Z22" i="42"/>
  <c r="Z18" i="42"/>
  <c r="Z14" i="42"/>
  <c r="Z10" i="42"/>
  <c r="Z6" i="42"/>
  <c r="Z23" i="42"/>
  <c r="Z19" i="42"/>
  <c r="Z15" i="42"/>
  <c r="Z11" i="42"/>
  <c r="Z7" i="42"/>
  <c r="Z20" i="42"/>
  <c r="Z16" i="42"/>
  <c r="Z12" i="42"/>
  <c r="Z8" i="42"/>
  <c r="Z4" i="42"/>
  <c r="Z21" i="42"/>
  <c r="Z17" i="42"/>
  <c r="Z13" i="42"/>
  <c r="Z9" i="42"/>
  <c r="Z5" i="42"/>
  <c r="Z24" i="42"/>
  <c r="Z48" i="42"/>
  <c r="Z71" i="42"/>
  <c r="Z69" i="42"/>
  <c r="Z67" i="42"/>
  <c r="Z65" i="42"/>
  <c r="Z63" i="42"/>
  <c r="Z61" i="42"/>
  <c r="Z59" i="42"/>
  <c r="Z57" i="42"/>
  <c r="Z55" i="42"/>
  <c r="Z53" i="42"/>
  <c r="Z72" i="42"/>
  <c r="Z70" i="42"/>
  <c r="Z68" i="42"/>
  <c r="Z66" i="42"/>
  <c r="Z64" i="42"/>
  <c r="Z62" i="42"/>
  <c r="Z60" i="42"/>
  <c r="Z58" i="42"/>
  <c r="Z56" i="42"/>
  <c r="Z54" i="42"/>
  <c r="Z52" i="42"/>
  <c r="Z31" i="42"/>
  <c r="Z35" i="42"/>
  <c r="Z39" i="42"/>
  <c r="Z43" i="42"/>
  <c r="Z47" i="42"/>
  <c r="Z30" i="42"/>
  <c r="Z34" i="42"/>
  <c r="Z38" i="42"/>
  <c r="Z42" i="42"/>
  <c r="Z46" i="42"/>
  <c r="Z29" i="42"/>
  <c r="Z33" i="42"/>
  <c r="Z37" i="42"/>
  <c r="Z41" i="42"/>
  <c r="Z45" i="42"/>
  <c r="Z28" i="42"/>
  <c r="Z32" i="42"/>
  <c r="Z36" i="42"/>
  <c r="Z40" i="42"/>
  <c r="Z44" i="42"/>
  <c r="Y71" i="41"/>
  <c r="M41" i="45"/>
  <c r="O41" i="45" s="1"/>
  <c r="M33" i="45"/>
  <c r="O33" i="45" s="1"/>
  <c r="Y64" i="41"/>
  <c r="Y60" i="41"/>
  <c r="X84" i="45"/>
  <c r="X89" i="45"/>
  <c r="X91" i="45"/>
  <c r="X85" i="45"/>
  <c r="Y38" i="41"/>
  <c r="Y67" i="41"/>
  <c r="Y59" i="41"/>
  <c r="Y89" i="41"/>
  <c r="Y98" i="41"/>
  <c r="Y80" i="41"/>
  <c r="X88" i="45"/>
  <c r="X90" i="45"/>
  <c r="X93" i="45"/>
  <c r="X87" i="45"/>
  <c r="W86" i="45"/>
  <c r="W94" i="45"/>
  <c r="O83" i="45"/>
  <c r="X83" i="45" s="1"/>
  <c r="Y82" i="41"/>
  <c r="Y55" i="41"/>
  <c r="I39" i="45"/>
  <c r="K39" i="45" s="1"/>
  <c r="O61" i="45"/>
  <c r="G63" i="45"/>
  <c r="S59" i="45"/>
  <c r="O62" i="45"/>
  <c r="G64" i="45"/>
  <c r="S63" i="45"/>
  <c r="O63" i="45"/>
  <c r="K63" i="45"/>
  <c r="K64" i="45"/>
  <c r="W108" i="45"/>
  <c r="S107" i="45"/>
  <c r="O106" i="45"/>
  <c r="K109" i="45"/>
  <c r="S109" i="45"/>
  <c r="S108" i="45"/>
  <c r="O107" i="45"/>
  <c r="K106" i="45"/>
  <c r="G107" i="45"/>
  <c r="K107" i="45"/>
  <c r="K108" i="45"/>
  <c r="G109" i="45"/>
  <c r="O86" i="45"/>
  <c r="G86" i="45"/>
  <c r="Y97" i="41"/>
  <c r="Q48" i="45"/>
  <c r="S48" i="45" s="1"/>
  <c r="Y86" i="41"/>
  <c r="Q37" i="45"/>
  <c r="S37" i="45" s="1"/>
  <c r="Y47" i="41"/>
  <c r="I49" i="45"/>
  <c r="K49" i="45" s="1"/>
  <c r="Y40" i="41"/>
  <c r="I42" i="45"/>
  <c r="K42" i="45" s="1"/>
  <c r="Y36" i="41"/>
  <c r="I38" i="45"/>
  <c r="K38" i="45" s="1"/>
  <c r="Y32" i="41"/>
  <c r="I34" i="45"/>
  <c r="K34" i="45" s="1"/>
  <c r="S61" i="45"/>
  <c r="K61" i="45"/>
  <c r="T61" i="45" s="1"/>
  <c r="G60" i="45"/>
  <c r="S62" i="45"/>
  <c r="O59" i="45"/>
  <c r="T59" i="45" s="1"/>
  <c r="K62" i="45"/>
  <c r="S60" i="45"/>
  <c r="O60" i="45"/>
  <c r="K60" i="45"/>
  <c r="G61" i="45"/>
  <c r="S64" i="45"/>
  <c r="O64" i="45"/>
  <c r="G62" i="45"/>
  <c r="G59" i="45"/>
  <c r="G106" i="45"/>
  <c r="O108" i="45"/>
  <c r="W109" i="45"/>
  <c r="W106" i="45"/>
  <c r="G108" i="45"/>
  <c r="W107" i="45"/>
  <c r="S106" i="45"/>
  <c r="O109" i="45"/>
  <c r="Y29" i="41"/>
  <c r="I31" i="45"/>
  <c r="K31" i="45" s="1"/>
  <c r="K94" i="45"/>
  <c r="X94" i="45" s="1"/>
  <c r="S86" i="45"/>
  <c r="K86" i="45"/>
  <c r="G93" i="45"/>
  <c r="G88" i="45"/>
  <c r="G84" i="45"/>
  <c r="Y92" i="41"/>
  <c r="Q43" i="45"/>
  <c r="S43" i="45" s="1"/>
  <c r="Y88" i="41"/>
  <c r="Q39" i="45"/>
  <c r="S39" i="45" s="1"/>
  <c r="Y84" i="41"/>
  <c r="Q35" i="45"/>
  <c r="S35" i="45" s="1"/>
  <c r="Y73" i="41"/>
  <c r="M49" i="45"/>
  <c r="O49" i="45" s="1"/>
  <c r="Y66" i="41"/>
  <c r="M42" i="45"/>
  <c r="O42" i="45" s="1"/>
  <c r="Y62" i="41"/>
  <c r="M38" i="45"/>
  <c r="O38" i="45" s="1"/>
  <c r="Y58" i="41"/>
  <c r="M34" i="45"/>
  <c r="O34" i="45" s="1"/>
  <c r="K105" i="45"/>
  <c r="W105" i="45"/>
  <c r="S105" i="45"/>
  <c r="O105" i="45"/>
  <c r="G105" i="45"/>
  <c r="S83" i="45"/>
  <c r="G83" i="45"/>
  <c r="S58" i="45"/>
  <c r="O58" i="45"/>
  <c r="T58" i="45" s="1"/>
  <c r="G58" i="45"/>
  <c r="Y5" i="39"/>
  <c r="Z84" i="41" l="1"/>
  <c r="T62" i="45"/>
  <c r="Z58" i="41"/>
  <c r="Z64" i="41"/>
  <c r="Z62" i="41"/>
  <c r="X109" i="45"/>
  <c r="T63" i="45"/>
  <c r="Z66" i="41"/>
  <c r="Z88" i="41"/>
  <c r="Z92" i="41"/>
  <c r="Z50" i="41"/>
  <c r="Z29" i="41"/>
  <c r="Z48" i="41"/>
  <c r="Z49" i="41"/>
  <c r="Z43" i="41"/>
  <c r="Z44" i="41"/>
  <c r="Z32" i="41"/>
  <c r="Z36" i="41"/>
  <c r="Z40" i="41"/>
  <c r="Z47" i="41"/>
  <c r="Z86" i="41"/>
  <c r="Z97" i="41"/>
  <c r="Z82" i="41"/>
  <c r="Z80" i="41"/>
  <c r="Z101" i="41"/>
  <c r="Z100" i="41"/>
  <c r="Z99" i="41"/>
  <c r="Z95" i="41"/>
  <c r="Z93" i="41"/>
  <c r="Z89" i="41"/>
  <c r="Z67" i="41"/>
  <c r="Z70" i="41"/>
  <c r="Z33" i="41"/>
  <c r="Z81" i="41"/>
  <c r="Z90" i="41"/>
  <c r="Z60" i="41"/>
  <c r="Z35" i="41"/>
  <c r="Z69" i="41"/>
  <c r="Z68" i="41"/>
  <c r="Z37" i="41"/>
  <c r="Z57" i="41"/>
  <c r="Z65" i="41"/>
  <c r="Z83" i="41"/>
  <c r="Z91" i="41"/>
  <c r="Z85" i="41"/>
  <c r="Z39" i="41"/>
  <c r="Z73" i="41"/>
  <c r="Z55" i="41"/>
  <c r="Z76" i="41"/>
  <c r="Z74" i="41"/>
  <c r="Z75" i="41"/>
  <c r="Z98" i="41"/>
  <c r="Z59" i="41"/>
  <c r="Z38" i="41"/>
  <c r="Z42" i="41"/>
  <c r="Z41" i="41"/>
  <c r="Z56" i="41"/>
  <c r="Z96" i="41"/>
  <c r="Z71" i="41"/>
  <c r="Z34" i="41"/>
  <c r="Z94" i="41"/>
  <c r="Z46" i="41"/>
  <c r="Z61" i="41"/>
  <c r="Z72" i="41"/>
  <c r="Z87" i="41"/>
  <c r="Z30" i="41"/>
  <c r="Z63" i="41"/>
  <c r="Z31" i="41"/>
  <c r="Z45" i="41"/>
  <c r="X105" i="45"/>
  <c r="T60" i="45"/>
  <c r="X86" i="45"/>
  <c r="B99" i="45" s="1"/>
  <c r="X107" i="45"/>
  <c r="X106" i="45"/>
  <c r="T64" i="45"/>
  <c r="X108" i="45"/>
  <c r="B111" i="45" l="1"/>
  <c r="B109" i="45"/>
  <c r="B107" i="45"/>
  <c r="B105" i="45"/>
  <c r="B112" i="45"/>
  <c r="B110" i="45"/>
  <c r="B108" i="45"/>
  <c r="B106" i="45"/>
  <c r="B86" i="45"/>
  <c r="B84" i="45"/>
  <c r="B88" i="45"/>
  <c r="B91" i="45"/>
  <c r="B95" i="45"/>
  <c r="B98" i="45"/>
  <c r="B83" i="45"/>
  <c r="B87" i="45"/>
  <c r="B90" i="45"/>
  <c r="B94" i="45"/>
  <c r="B97" i="45"/>
  <c r="B93" i="45"/>
  <c r="B100" i="45"/>
  <c r="B85" i="45"/>
  <c r="B89" i="45"/>
  <c r="B92" i="45"/>
  <c r="B96" i="45"/>
  <c r="B75" i="45"/>
  <c r="B60" i="45"/>
  <c r="B68" i="45"/>
  <c r="B64" i="45"/>
  <c r="B74" i="45"/>
  <c r="B61" i="45"/>
  <c r="B69" i="45"/>
  <c r="B77" i="45"/>
  <c r="B70" i="45"/>
  <c r="B65" i="45"/>
  <c r="B73" i="45"/>
  <c r="B58" i="45"/>
  <c r="B62" i="45"/>
  <c r="B66" i="45"/>
  <c r="B72" i="45"/>
  <c r="B76" i="45"/>
  <c r="B59" i="45"/>
  <c r="B63" i="45"/>
  <c r="B67" i="45"/>
  <c r="B71" i="45"/>
  <c r="U22" i="41" l="1"/>
  <c r="T22" i="41"/>
  <c r="S22" i="41"/>
  <c r="R22" i="41"/>
  <c r="G22" i="41"/>
  <c r="U21" i="41"/>
  <c r="T21" i="41"/>
  <c r="S21" i="41"/>
  <c r="R21" i="41"/>
  <c r="G21" i="41"/>
  <c r="U20" i="41"/>
  <c r="T20" i="41"/>
  <c r="S20" i="41"/>
  <c r="R20" i="41"/>
  <c r="G20" i="41"/>
  <c r="U16" i="41"/>
  <c r="T16" i="41"/>
  <c r="S16" i="41"/>
  <c r="R16" i="41"/>
  <c r="G16" i="41"/>
  <c r="U15" i="41"/>
  <c r="T15" i="41"/>
  <c r="S15" i="41"/>
  <c r="R15" i="41"/>
  <c r="G15" i="41"/>
  <c r="U14" i="41"/>
  <c r="T14" i="41"/>
  <c r="S14" i="41"/>
  <c r="R14" i="41"/>
  <c r="G14" i="41"/>
  <c r="U13" i="41"/>
  <c r="T13" i="41"/>
  <c r="S13" i="41"/>
  <c r="R13" i="41"/>
  <c r="G13" i="41"/>
  <c r="U12" i="41"/>
  <c r="T12" i="41"/>
  <c r="S12" i="41"/>
  <c r="R12" i="41"/>
  <c r="G12" i="41"/>
  <c r="U11" i="41"/>
  <c r="T11" i="41"/>
  <c r="S11" i="41"/>
  <c r="R11" i="41"/>
  <c r="G11" i="41"/>
  <c r="U10" i="41"/>
  <c r="T10" i="41"/>
  <c r="S10" i="41"/>
  <c r="R10" i="41"/>
  <c r="G10" i="41"/>
  <c r="U9" i="41"/>
  <c r="T9" i="41"/>
  <c r="S9" i="41"/>
  <c r="R9" i="41"/>
  <c r="G9" i="41"/>
  <c r="U8" i="41"/>
  <c r="T8" i="41"/>
  <c r="S8" i="41"/>
  <c r="R8" i="41"/>
  <c r="G8" i="41"/>
  <c r="U7" i="41"/>
  <c r="T7" i="41"/>
  <c r="S7" i="41"/>
  <c r="R7" i="41"/>
  <c r="G7" i="41"/>
  <c r="U6" i="41"/>
  <c r="T6" i="41"/>
  <c r="S6" i="41"/>
  <c r="R6" i="41"/>
  <c r="G6" i="41"/>
  <c r="U5" i="41"/>
  <c r="T5" i="41"/>
  <c r="S5" i="41"/>
  <c r="R5" i="41"/>
  <c r="G5" i="41"/>
  <c r="U4" i="41"/>
  <c r="T4" i="41"/>
  <c r="S4" i="41"/>
  <c r="R4" i="41"/>
  <c r="G4" i="41"/>
  <c r="D31" i="45" s="1"/>
  <c r="U16" i="39"/>
  <c r="T16" i="39"/>
  <c r="S16" i="39"/>
  <c r="R16" i="39"/>
  <c r="G16" i="39"/>
  <c r="U15" i="39"/>
  <c r="T15" i="39"/>
  <c r="S15" i="39"/>
  <c r="R15" i="39"/>
  <c r="G15" i="39"/>
  <c r="D16" i="45" s="1"/>
  <c r="U14" i="39"/>
  <c r="T14" i="39"/>
  <c r="S14" i="39"/>
  <c r="R14" i="39"/>
  <c r="G14" i="39"/>
  <c r="D15" i="45" s="1"/>
  <c r="U13" i="39"/>
  <c r="T13" i="39"/>
  <c r="S13" i="39"/>
  <c r="R13" i="39"/>
  <c r="G13" i="39"/>
  <c r="D14" i="45" s="1"/>
  <c r="U12" i="39"/>
  <c r="T12" i="39"/>
  <c r="S12" i="39"/>
  <c r="R12" i="39"/>
  <c r="G12" i="39"/>
  <c r="D13" i="45" s="1"/>
  <c r="U11" i="39"/>
  <c r="T11" i="39"/>
  <c r="S11" i="39"/>
  <c r="R11" i="39"/>
  <c r="G11" i="39"/>
  <c r="D12" i="45" s="1"/>
  <c r="U10" i="39"/>
  <c r="T10" i="39"/>
  <c r="S10" i="39"/>
  <c r="R10" i="39"/>
  <c r="G10" i="39"/>
  <c r="D11" i="45" s="1"/>
  <c r="U9" i="39"/>
  <c r="T9" i="39"/>
  <c r="S9" i="39"/>
  <c r="R9" i="39"/>
  <c r="G9" i="39"/>
  <c r="D10" i="45" s="1"/>
  <c r="U8" i="39"/>
  <c r="T8" i="39"/>
  <c r="S8" i="39"/>
  <c r="R8" i="39"/>
  <c r="G8" i="39"/>
  <c r="D9" i="45" s="1"/>
  <c r="U7" i="39"/>
  <c r="T7" i="39"/>
  <c r="S7" i="39"/>
  <c r="R7" i="39"/>
  <c r="G7" i="39"/>
  <c r="D8" i="45" s="1"/>
  <c r="D7" i="45"/>
  <c r="G7" i="45" s="1"/>
  <c r="W16" i="39" l="1"/>
  <c r="W21" i="41"/>
  <c r="Y21" i="41" s="1"/>
  <c r="W16" i="41"/>
  <c r="Y16" i="41" s="1"/>
  <c r="W14" i="41"/>
  <c r="Y14" i="41" s="1"/>
  <c r="W12" i="41"/>
  <c r="W10" i="41"/>
  <c r="Y10" i="41" s="1"/>
  <c r="W8" i="41"/>
  <c r="W6" i="41"/>
  <c r="W4" i="41"/>
  <c r="E31" i="45" s="1"/>
  <c r="G31" i="45" s="1"/>
  <c r="T31" i="45" s="1"/>
  <c r="W15" i="39"/>
  <c r="W13" i="39"/>
  <c r="E14" i="45" s="1"/>
  <c r="G14" i="45" s="1"/>
  <c r="W11" i="39"/>
  <c r="E12" i="45" s="1"/>
  <c r="G12" i="45" s="1"/>
  <c r="W9" i="39"/>
  <c r="W7" i="39"/>
  <c r="E8" i="45" s="1"/>
  <c r="G8" i="45" s="1"/>
  <c r="D32" i="45"/>
  <c r="D34" i="45"/>
  <c r="D36" i="45"/>
  <c r="D38" i="45"/>
  <c r="D40" i="45"/>
  <c r="D42" i="45"/>
  <c r="D47" i="45"/>
  <c r="D49" i="45"/>
  <c r="W5" i="41"/>
  <c r="Y5" i="41" s="1"/>
  <c r="D33" i="45"/>
  <c r="Y6" i="41"/>
  <c r="W7" i="41"/>
  <c r="Y7" i="41" s="1"/>
  <c r="D35" i="45"/>
  <c r="Y8" i="41"/>
  <c r="W9" i="41"/>
  <c r="Y9" i="41" s="1"/>
  <c r="D37" i="45"/>
  <c r="W11" i="41"/>
  <c r="Y11" i="41" s="1"/>
  <c r="D39" i="45"/>
  <c r="Y12" i="41"/>
  <c r="W13" i="41"/>
  <c r="Y13" i="41" s="1"/>
  <c r="D41" i="45"/>
  <c r="W15" i="41"/>
  <c r="Y15" i="41" s="1"/>
  <c r="D43" i="45"/>
  <c r="W20" i="41"/>
  <c r="Y20" i="41" s="1"/>
  <c r="D48" i="45"/>
  <c r="W22" i="41"/>
  <c r="Y22" i="41" s="1"/>
  <c r="W8" i="39"/>
  <c r="E9" i="45" s="1"/>
  <c r="G9" i="45" s="1"/>
  <c r="W10" i="39"/>
  <c r="E11" i="45" s="1"/>
  <c r="G11" i="45" s="1"/>
  <c r="W12" i="39"/>
  <c r="E13" i="45" s="1"/>
  <c r="G13" i="45" s="1"/>
  <c r="W14" i="39"/>
  <c r="E15" i="45" s="1"/>
  <c r="G15" i="45" s="1"/>
  <c r="Y6" i="39"/>
  <c r="Y9" i="39" l="1"/>
  <c r="Z20" i="39" s="1"/>
  <c r="E10" i="45"/>
  <c r="G10" i="45" s="1"/>
  <c r="E49" i="45"/>
  <c r="G49" i="45" s="1"/>
  <c r="T49" i="45" s="1"/>
  <c r="E38" i="45"/>
  <c r="G38" i="45" s="1"/>
  <c r="T38" i="45" s="1"/>
  <c r="E43" i="45"/>
  <c r="G43" i="45" s="1"/>
  <c r="T43" i="45" s="1"/>
  <c r="E35" i="45"/>
  <c r="G35" i="45" s="1"/>
  <c r="T35" i="45" s="1"/>
  <c r="E47" i="45"/>
  <c r="G47" i="45" s="1"/>
  <c r="T47" i="45" s="1"/>
  <c r="E36" i="45"/>
  <c r="G36" i="45" s="1"/>
  <c r="T36" i="45" s="1"/>
  <c r="E48" i="45"/>
  <c r="G48" i="45" s="1"/>
  <c r="T48" i="45" s="1"/>
  <c r="E37" i="45"/>
  <c r="G37" i="45" s="1"/>
  <c r="T37" i="45" s="1"/>
  <c r="Y16" i="39"/>
  <c r="Y15" i="39"/>
  <c r="E16" i="45"/>
  <c r="G16" i="45" s="1"/>
  <c r="E42" i="45"/>
  <c r="G42" i="45" s="1"/>
  <c r="T42" i="45" s="1"/>
  <c r="E34" i="45"/>
  <c r="G34" i="45" s="1"/>
  <c r="T34" i="45" s="1"/>
  <c r="E39" i="45"/>
  <c r="G39" i="45" s="1"/>
  <c r="T39" i="45" s="1"/>
  <c r="E40" i="45"/>
  <c r="G40" i="45" s="1"/>
  <c r="T40" i="45" s="1"/>
  <c r="E32" i="45"/>
  <c r="G32" i="45" s="1"/>
  <c r="T32" i="45" s="1"/>
  <c r="E41" i="45"/>
  <c r="G41" i="45" s="1"/>
  <c r="T41" i="45" s="1"/>
  <c r="E33" i="45"/>
  <c r="G33" i="45" s="1"/>
  <c r="T33" i="45" s="1"/>
  <c r="Y4" i="41"/>
  <c r="Y8" i="39"/>
  <c r="Y12" i="39"/>
  <c r="Y7" i="39"/>
  <c r="Y11" i="39"/>
  <c r="Z11" i="39" s="1"/>
  <c r="Y14" i="39"/>
  <c r="Y10" i="39"/>
  <c r="Y13" i="39"/>
  <c r="Z5" i="39" l="1"/>
  <c r="Z7" i="39"/>
  <c r="Z15" i="39"/>
  <c r="Z26" i="39"/>
  <c r="Z6" i="39"/>
  <c r="Z10" i="39"/>
  <c r="Z12" i="39"/>
  <c r="Z16" i="39"/>
  <c r="Z4" i="39"/>
  <c r="Z21" i="39"/>
  <c r="Z17" i="39"/>
  <c r="Z9" i="39"/>
  <c r="Z18" i="39"/>
  <c r="Z13" i="39"/>
  <c r="Z19" i="39"/>
  <c r="Z22" i="39"/>
  <c r="Z14" i="39"/>
  <c r="Z8" i="39"/>
  <c r="Z25" i="39"/>
  <c r="Z23" i="39"/>
  <c r="Z24" i="39"/>
  <c r="B41" i="45"/>
  <c r="B40" i="45"/>
  <c r="B34" i="45"/>
  <c r="B48" i="45"/>
  <c r="B47" i="45"/>
  <c r="B43" i="45"/>
  <c r="B49" i="45"/>
  <c r="B44" i="45"/>
  <c r="B50" i="45"/>
  <c r="B52" i="45"/>
  <c r="B33" i="45"/>
  <c r="B32" i="45"/>
  <c r="B39" i="45"/>
  <c r="B42" i="45"/>
  <c r="B37" i="45"/>
  <c r="B36" i="45"/>
  <c r="B35" i="45"/>
  <c r="B38" i="45"/>
  <c r="B45" i="45"/>
  <c r="B46" i="45"/>
  <c r="B51" i="45"/>
  <c r="B31" i="45"/>
  <c r="B18" i="45"/>
  <c r="B17" i="45"/>
  <c r="B9" i="45"/>
  <c r="B21" i="45"/>
  <c r="B6" i="45"/>
  <c r="B19" i="45"/>
  <c r="B11" i="45"/>
  <c r="B10" i="45"/>
  <c r="B22" i="45"/>
  <c r="B15" i="45"/>
  <c r="B20" i="45"/>
  <c r="B12" i="45"/>
  <c r="B14" i="45"/>
  <c r="B23" i="45"/>
  <c r="B16" i="45"/>
  <c r="B7" i="45"/>
  <c r="B13" i="45"/>
  <c r="B25" i="45"/>
  <c r="B24" i="45"/>
  <c r="B8" i="45"/>
  <c r="B5" i="45"/>
  <c r="Z4" i="41"/>
  <c r="Z24" i="41"/>
  <c r="Z23" i="41"/>
  <c r="Z25" i="41"/>
  <c r="Z18" i="41"/>
  <c r="Z17" i="41"/>
  <c r="Z19" i="41"/>
  <c r="Z6" i="41"/>
  <c r="Z10" i="41"/>
  <c r="Z14" i="41"/>
  <c r="Z21" i="41"/>
  <c r="Z8" i="41"/>
  <c r="Z12" i="41"/>
  <c r="Z16" i="41"/>
  <c r="Z5" i="41"/>
  <c r="Z9" i="41"/>
  <c r="Z13" i="41"/>
  <c r="Z20" i="41"/>
  <c r="Z7" i="41"/>
  <c r="Z11" i="41"/>
  <c r="Z15" i="41"/>
  <c r="Z22" i="41"/>
</calcChain>
</file>

<file path=xl/sharedStrings.xml><?xml version="1.0" encoding="utf-8"?>
<sst xmlns="http://schemas.openxmlformats.org/spreadsheetml/2006/main" count="1060" uniqueCount="148">
  <si>
    <t>D1</t>
  </si>
  <si>
    <t>D2</t>
  </si>
  <si>
    <t>D</t>
  </si>
  <si>
    <t>E</t>
  </si>
  <si>
    <t>D3</t>
  </si>
  <si>
    <t>D4</t>
  </si>
  <si>
    <t>E1</t>
  </si>
  <si>
    <t>E2</t>
  </si>
  <si>
    <t>E3</t>
  </si>
  <si>
    <t>E4</t>
  </si>
  <si>
    <t>kazna</t>
  </si>
  <si>
    <t>ukupno</t>
  </si>
  <si>
    <t>OBRUČ</t>
  </si>
  <si>
    <t>LOPTA</t>
  </si>
  <si>
    <t>VIJAČA</t>
  </si>
  <si>
    <t>višeboj</t>
  </si>
  <si>
    <t>TRAKA</t>
  </si>
  <si>
    <t>IME I PREZIME, KLUB</t>
  </si>
  <si>
    <t>Br.</t>
  </si>
  <si>
    <t>BEZ REKVIZITA</t>
  </si>
  <si>
    <t>ČUNJEVI</t>
  </si>
  <si>
    <t>MINI B PROGRAM-BEZ REKVIZITA</t>
  </si>
  <si>
    <t>MLAĐE KADETKINJE B PROGRAM-BEZ REKVIZITA</t>
  </si>
  <si>
    <t>MLAĐE KADETKINJE B PROGRAM-VIJAČA</t>
  </si>
  <si>
    <t>MLAĐE KADETKINJE B PROGRAM-OBRUČ</t>
  </si>
  <si>
    <t>MLAĐE KADETKINJE B PROGRAM-LOPTA</t>
  </si>
  <si>
    <t>KADETKINJE B PROGRAM-OBRUČ</t>
  </si>
  <si>
    <t>KADETKINJE B PROGRAM-LOPTA</t>
  </si>
  <si>
    <t>KADETKINJE B PROGRAM-ČUNJEVI</t>
  </si>
  <si>
    <t>JUNIORKE B PROGRAM-OBRUČ</t>
  </si>
  <si>
    <t>JUNIORKE B PROGRAM-LOPTA</t>
  </si>
  <si>
    <t>JUNIORKE B PROGRAM-ČUNJEVI</t>
  </si>
  <si>
    <t>JUNIORKE B PROGRAM-TRAKA</t>
  </si>
  <si>
    <t>SENIORKE B PROGRAM-OBRUČ</t>
  </si>
  <si>
    <t>SENIORKE B PROGRAM-LOPTA</t>
  </si>
  <si>
    <t>SENIORKE B PROGRAM-ČUNJEVI</t>
  </si>
  <si>
    <t>SENIORKE B PROGRAM-TRAKA</t>
  </si>
  <si>
    <t xml:space="preserve"> SENIORKE B PROGRAM- VIJAČA</t>
  </si>
  <si>
    <t>MINI - B PROGRAM</t>
  </si>
  <si>
    <t>MLAĐE KADETKINJE - B PROGRAM</t>
  </si>
  <si>
    <t xml:space="preserve"> KADETKINJE - B PROGRAM</t>
  </si>
  <si>
    <t xml:space="preserve"> JUNIORKE - B PROGRAM</t>
  </si>
  <si>
    <t xml:space="preserve"> SENIORKE - B PROGRAM</t>
  </si>
  <si>
    <t xml:space="preserve"> JUNIORKE B PROGRAM-VIJAČA</t>
  </si>
  <si>
    <t xml:space="preserve"> KADETKINJE B PROGRAM-VIJAČA</t>
  </si>
  <si>
    <t>E5</t>
  </si>
  <si>
    <t>AF</t>
  </si>
  <si>
    <t>TF</t>
  </si>
  <si>
    <t>EMA MATOŠEVIĆ</t>
  </si>
  <si>
    <t>BIANCA GAJŠAK</t>
  </si>
  <si>
    <t>STELA MAJSTROVIĆ</t>
  </si>
  <si>
    <t>MARTA OTROČAK</t>
  </si>
  <si>
    <t>NOLA PAVIĆ</t>
  </si>
  <si>
    <t>MIA ARWEN PRLJIĆ</t>
  </si>
  <si>
    <t>HANA KOSANOVIĆ</t>
  </si>
  <si>
    <t>DORA MEDAKOVIĆ</t>
  </si>
  <si>
    <t>KARLA KUPREZ</t>
  </si>
  <si>
    <t>HANA GALETIĆ</t>
  </si>
  <si>
    <t>EMA MARIĆ</t>
  </si>
  <si>
    <t>LANA DOLOVSKI</t>
  </si>
  <si>
    <t>LUCIJA ČANIĆ</t>
  </si>
  <si>
    <t>ELENA KOŠČAK</t>
  </si>
  <si>
    <t>LARA SALAMUNIĆ</t>
  </si>
  <si>
    <t>LARISA RADANEC</t>
  </si>
  <si>
    <t>LEONA ŠUŠIĆ</t>
  </si>
  <si>
    <t>LARA TORRE</t>
  </si>
  <si>
    <t>VENDI VIDAKOVIĆ</t>
  </si>
  <si>
    <t>GEA BOŠNJAK VRH</t>
  </si>
  <si>
    <t>LEONA NIKOLIĆ</t>
  </si>
  <si>
    <t>NIKA HOST HARI</t>
  </si>
  <si>
    <t>LEONA PRETKOVIĆ</t>
  </si>
  <si>
    <t>MIA IVKOVIĆ</t>
  </si>
  <si>
    <t>KAJA BOBEK</t>
  </si>
  <si>
    <t>KARLA PAVLEK</t>
  </si>
  <si>
    <t>ANAMARIJA NAJDIĆ</t>
  </si>
  <si>
    <t>TARA DOROTIĆ</t>
  </si>
  <si>
    <t>EMA BELLO</t>
  </si>
  <si>
    <t>VIDA HOST HARI</t>
  </si>
  <si>
    <t>ANJA BUKOVŠČAK</t>
  </si>
  <si>
    <t>KARLA POSTONJSKI</t>
  </si>
  <si>
    <t>BARBARA ŠAMEC</t>
  </si>
  <si>
    <t>EMA HORVAT</t>
  </si>
  <si>
    <t>CHIARA BELEC</t>
  </si>
  <si>
    <t>JANA RUŽIĆ</t>
  </si>
  <si>
    <t>ANA ULOVEC</t>
  </si>
  <si>
    <t>DORA SKOPANČIĆ</t>
  </si>
  <si>
    <t>IRA DOROTIĆ</t>
  </si>
  <si>
    <t>FRANCESKA BLASLOV</t>
  </si>
  <si>
    <t>EMA KOROTAJ</t>
  </si>
  <si>
    <t>REA BELIĆ ŠEBEČIĆ</t>
  </si>
  <si>
    <t>BIANKA GAJŠAK</t>
  </si>
  <si>
    <t>KATJA PAVASOVIĆ</t>
  </si>
  <si>
    <t>LARA ĆORLUKA</t>
  </si>
  <si>
    <t>PETRA BELEVIĆ</t>
  </si>
  <si>
    <t>GABRIJELA DRLJE</t>
  </si>
  <si>
    <t>DITA MARIA BRALIĆ</t>
  </si>
  <si>
    <t>TAMARA JUREŠIĆ</t>
  </si>
  <si>
    <t>MARTA MARCAN</t>
  </si>
  <si>
    <t>ANAMARIJA BILUŠ</t>
  </si>
  <si>
    <t>IVA NAKIĆ</t>
  </si>
  <si>
    <t>GITA STIPANOV</t>
  </si>
  <si>
    <t>NIKA MARINOVIĆ</t>
  </si>
  <si>
    <t>FRANCESCA BLASLOV</t>
  </si>
  <si>
    <t>LUCIJANA ŠANTIĆ</t>
  </si>
  <si>
    <t>VALENTINA MATEŠA</t>
  </si>
  <si>
    <t>SARA GLAVAN</t>
  </si>
  <si>
    <t>ISABELLA ANTONIA GARIĆ TOUMA</t>
  </si>
  <si>
    <t>TONIA TADIĆ</t>
  </si>
  <si>
    <t>ERVINA ŠKORNJAK</t>
  </si>
  <si>
    <t>TONKA SLADOLJEV</t>
  </si>
  <si>
    <t>IVA TEPŠIĆ</t>
  </si>
  <si>
    <t>MILENA BOTICA</t>
  </si>
  <si>
    <t>NINA PUNIŠ</t>
  </si>
  <si>
    <t>IVANA KEVRIĆ</t>
  </si>
  <si>
    <t>PETRA VREKIĆ</t>
  </si>
  <si>
    <t>LARISA RADENEC</t>
  </si>
  <si>
    <t>ZAVRŠNICA KUP-a  RH - B Program - 2015</t>
  </si>
  <si>
    <t>ZAVRŠNICA KUP-a RH - B Program - 2015</t>
  </si>
  <si>
    <t>LUCA MIKULANDRA</t>
  </si>
  <si>
    <t>IVONA LELAS</t>
  </si>
  <si>
    <t>TAMARA RADIĆ</t>
  </si>
  <si>
    <t>DOMINA ZRNIĆ</t>
  </si>
  <si>
    <t>KATARINA ELISA GARIĆ TOUMA</t>
  </si>
  <si>
    <t>ANASTASIA SVIRKO</t>
  </si>
  <si>
    <t>SARA ĆORLUKA</t>
  </si>
  <si>
    <t>LARA GRACIN</t>
  </si>
  <si>
    <t>ELLA MAGDIĆ</t>
  </si>
  <si>
    <t>ELA BAČIĆ</t>
  </si>
  <si>
    <t>EMILY KNAPIĆ</t>
  </si>
  <si>
    <t>ANETA UNIĆ</t>
  </si>
  <si>
    <t>ELENA KISS</t>
  </si>
  <si>
    <t>ANĐELINA BALJAK SLAVICA</t>
  </si>
  <si>
    <t>NATALIE PINZAN</t>
  </si>
  <si>
    <t>LARA BATUR</t>
  </si>
  <si>
    <t>KARLA PLETIKOSA</t>
  </si>
  <si>
    <t>TEA RADAN</t>
  </si>
  <si>
    <t>TEA DVORSEK KIHAS</t>
  </si>
  <si>
    <t>KARLA VUKOJA</t>
  </si>
  <si>
    <t>IVONA LOKIN</t>
  </si>
  <si>
    <t>LUCIJA SLAVICA</t>
  </si>
  <si>
    <t>MAGDALENA ŠPADA</t>
  </si>
  <si>
    <t>NIKOLINA DUGAČ</t>
  </si>
  <si>
    <t>LUCIJA PLETIKOSA</t>
  </si>
  <si>
    <t>MARTINA VRANJIĆ</t>
  </si>
  <si>
    <t>ANA VUKOJA</t>
  </si>
  <si>
    <t>TONINA JURKOVIĆ</t>
  </si>
  <si>
    <t>ANJA OSTOJIĆ</t>
  </si>
  <si>
    <t>FILIPA PUŠIĆ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</si>
</sst>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1" xfId="0" applyFill="1" applyBorder="1"/>
    <xf numFmtId="0" fontId="1" fillId="2" borderId="2" xfId="0" applyFont="1" applyFill="1" applyBorder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0" fillId="4" borderId="1" xfId="0" applyNumberForma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164" fontId="0" fillId="3" borderId="1" xfId="0" applyNumberForma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4" borderId="0" xfId="0" applyFill="1"/>
    <xf numFmtId="0" fontId="0" fillId="4" borderId="0" xfId="0" applyFill="1" applyAlignment="1">
      <alignment horizontal="left" indent="4"/>
    </xf>
    <xf numFmtId="0" fontId="0" fillId="4" borderId="0" xfId="0" applyNumberFormat="1" applyFill="1"/>
    <xf numFmtId="0" fontId="0" fillId="4" borderId="0" xfId="0" applyFill="1" applyAlignment="1">
      <alignment horizontal="left" indent="5"/>
    </xf>
    <xf numFmtId="0" fontId="0" fillId="4" borderId="0" xfId="0" applyFill="1" applyAlignment="1">
      <alignment horizontal="left" indent="8"/>
    </xf>
    <xf numFmtId="0" fontId="0" fillId="4" borderId="0" xfId="0" applyFill="1" applyAlignment="1">
      <alignment horizontal="left" indent="9"/>
    </xf>
    <xf numFmtId="0" fontId="0" fillId="4" borderId="0" xfId="0" applyFill="1" applyAlignment="1">
      <alignment horizontal="left" indent="10"/>
    </xf>
    <xf numFmtId="0" fontId="0" fillId="4" borderId="0" xfId="0" applyFill="1" applyAlignment="1">
      <alignment horizontal="left" indent="11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left" indent="2"/>
    </xf>
    <xf numFmtId="0" fontId="0" fillId="4" borderId="0" xfId="0" applyFill="1" applyAlignment="1">
      <alignment horizontal="left" indent="3"/>
    </xf>
    <xf numFmtId="0" fontId="0" fillId="4" borderId="0" xfId="0" applyFill="1" applyAlignment="1">
      <alignment horizontal="left" indent="6"/>
    </xf>
    <xf numFmtId="0" fontId="0" fillId="4" borderId="0" xfId="0" applyFill="1" applyAlignment="1">
      <alignment horizontal="left" indent="7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3" xfId="0" applyFont="1" applyFill="1" applyBorder="1" applyAlignment="1"/>
    <xf numFmtId="0" fontId="1" fillId="4" borderId="0" xfId="0" applyFont="1" applyFill="1" applyBorder="1" applyAlignment="1"/>
    <xf numFmtId="0" fontId="0" fillId="4" borderId="0" xfId="0" applyFill="1" applyAlignment="1">
      <alignment horizontal="center"/>
    </xf>
    <xf numFmtId="0" fontId="1" fillId="4" borderId="8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Border="1"/>
    <xf numFmtId="0" fontId="2" fillId="3" borderId="1" xfId="0" applyFont="1" applyFill="1" applyBorder="1"/>
    <xf numFmtId="164" fontId="2" fillId="0" borderId="1" xfId="0" applyNumberFormat="1" applyFont="1" applyBorder="1"/>
    <xf numFmtId="164" fontId="2" fillId="4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0" fontId="2" fillId="4" borderId="0" xfId="0" applyFont="1" applyFill="1" applyAlignment="1">
      <alignment horizontal="left" indent="4"/>
    </xf>
    <xf numFmtId="0" fontId="2" fillId="4" borderId="0" xfId="0" applyNumberFormat="1" applyFont="1" applyFill="1"/>
    <xf numFmtId="0" fontId="2" fillId="4" borderId="0" xfId="0" applyFont="1" applyFill="1" applyAlignment="1">
      <alignment horizontal="left" indent="5"/>
    </xf>
    <xf numFmtId="0" fontId="2" fillId="4" borderId="0" xfId="0" applyFont="1" applyFill="1" applyAlignment="1">
      <alignment horizontal="left" indent="8"/>
    </xf>
    <xf numFmtId="0" fontId="2" fillId="4" borderId="0" xfId="0" applyFont="1" applyFill="1" applyAlignment="1">
      <alignment horizontal="left" indent="9"/>
    </xf>
    <xf numFmtId="0" fontId="2" fillId="4" borderId="0" xfId="0" applyFont="1" applyFill="1" applyAlignment="1">
      <alignment horizontal="left" indent="10"/>
    </xf>
    <xf numFmtId="0" fontId="2" fillId="4" borderId="0" xfId="0" applyFont="1" applyFill="1" applyAlignment="1">
      <alignment horizontal="left" indent="11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indent="1"/>
    </xf>
    <xf numFmtId="0" fontId="2" fillId="4" borderId="0" xfId="0" applyFont="1" applyFill="1" applyAlignment="1">
      <alignment horizontal="left" indent="2"/>
    </xf>
    <xf numFmtId="0" fontId="2" fillId="4" borderId="0" xfId="0" applyFont="1" applyFill="1" applyAlignment="1">
      <alignment horizontal="left" indent="3"/>
    </xf>
    <xf numFmtId="0" fontId="2" fillId="4" borderId="0" xfId="0" applyFont="1" applyFill="1" applyAlignment="1">
      <alignment horizontal="left" indent="6"/>
    </xf>
    <xf numFmtId="0" fontId="2" fillId="4" borderId="0" xfId="0" applyFont="1" applyFill="1" applyAlignment="1">
      <alignment horizontal="left" indent="7"/>
    </xf>
    <xf numFmtId="0" fontId="2" fillId="6" borderId="1" xfId="0" applyFont="1" applyFill="1" applyBorder="1"/>
    <xf numFmtId="0" fontId="1" fillId="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94"/>
  <sheetViews>
    <sheetView zoomScaleNormal="100" workbookViewId="0">
      <selection activeCell="A26" sqref="A26"/>
    </sheetView>
  </sheetViews>
  <sheetFormatPr defaultRowHeight="12.75" x14ac:dyDescent="0.2"/>
  <cols>
    <col min="1" max="1" width="3.5703125" style="40" customWidth="1"/>
    <col min="2" max="2" width="33.28515625" style="40" customWidth="1"/>
    <col min="3" max="6" width="6.7109375" style="40" customWidth="1"/>
    <col min="7" max="17" width="7.28515625" style="40" customWidth="1"/>
    <col min="18" max="24" width="6.7109375" style="40" customWidth="1"/>
    <col min="25" max="25" width="7.7109375" style="40" customWidth="1"/>
    <col min="26" max="26" width="5.42578125" style="41" customWidth="1"/>
    <col min="27" max="27" width="6.42578125" style="41" customWidth="1"/>
    <col min="28" max="32" width="5.5703125" style="41" bestFit="1" customWidth="1"/>
    <col min="33" max="33" width="9.140625" style="41"/>
    <col min="34" max="34" width="7.85546875" style="41" customWidth="1"/>
    <col min="35" max="65" width="9.140625" style="41"/>
    <col min="66" max="16384" width="9.140625" style="40"/>
  </cols>
  <sheetData>
    <row r="1" spans="1:65" ht="22.5" customHeight="1" x14ac:dyDescent="0.2">
      <c r="B1" s="61" t="s">
        <v>116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33"/>
      <c r="AA1" s="33"/>
      <c r="AB1" s="33"/>
    </row>
    <row r="2" spans="1:65" ht="22.5" customHeight="1" x14ac:dyDescent="0.2">
      <c r="B2" s="34" t="s">
        <v>21</v>
      </c>
      <c r="D2" s="35"/>
      <c r="E2" s="35"/>
      <c r="F2" s="35"/>
      <c r="G2" s="35"/>
      <c r="H2" s="62" t="s">
        <v>6</v>
      </c>
      <c r="I2" s="62"/>
      <c r="J2" s="62" t="s">
        <v>7</v>
      </c>
      <c r="K2" s="62"/>
      <c r="L2" s="62" t="s">
        <v>8</v>
      </c>
      <c r="M2" s="62"/>
      <c r="N2" s="62" t="s">
        <v>9</v>
      </c>
      <c r="O2" s="62"/>
      <c r="P2" s="62" t="s">
        <v>45</v>
      </c>
      <c r="Q2" s="62"/>
      <c r="R2" s="35"/>
      <c r="S2" s="35"/>
      <c r="T2" s="35"/>
      <c r="U2" s="35"/>
      <c r="V2" s="35"/>
      <c r="W2" s="35"/>
      <c r="X2" s="35"/>
      <c r="Y2" s="35"/>
      <c r="Z2" s="35"/>
      <c r="AA2" s="33"/>
      <c r="AB2" s="33"/>
    </row>
    <row r="3" spans="1:65" s="32" customFormat="1" x14ac:dyDescent="0.2">
      <c r="A3" s="5" t="s">
        <v>18</v>
      </c>
      <c r="B3" s="3" t="s">
        <v>17</v>
      </c>
      <c r="C3" s="10" t="s">
        <v>0</v>
      </c>
      <c r="D3" s="10" t="s">
        <v>1</v>
      </c>
      <c r="E3" s="10" t="s">
        <v>4</v>
      </c>
      <c r="F3" s="10" t="s">
        <v>5</v>
      </c>
      <c r="G3" s="10" t="s">
        <v>2</v>
      </c>
      <c r="H3" s="10" t="s">
        <v>46</v>
      </c>
      <c r="I3" s="10" t="s">
        <v>47</v>
      </c>
      <c r="J3" s="10" t="s">
        <v>46</v>
      </c>
      <c r="K3" s="10" t="s">
        <v>47</v>
      </c>
      <c r="L3" s="10" t="s">
        <v>46</v>
      </c>
      <c r="M3" s="10" t="s">
        <v>47</v>
      </c>
      <c r="N3" s="10" t="s">
        <v>46</v>
      </c>
      <c r="O3" s="10" t="s">
        <v>47</v>
      </c>
      <c r="P3" s="10" t="s">
        <v>46</v>
      </c>
      <c r="Q3" s="10" t="s">
        <v>47</v>
      </c>
      <c r="R3" s="10" t="s">
        <v>6</v>
      </c>
      <c r="S3" s="10" t="s">
        <v>7</v>
      </c>
      <c r="T3" s="10" t="s">
        <v>8</v>
      </c>
      <c r="U3" s="10" t="s">
        <v>9</v>
      </c>
      <c r="V3" s="10" t="s">
        <v>45</v>
      </c>
      <c r="W3" s="10" t="s">
        <v>3</v>
      </c>
      <c r="X3" s="10" t="s">
        <v>10</v>
      </c>
      <c r="Y3" s="10" t="s">
        <v>11</v>
      </c>
      <c r="Z3" s="10"/>
      <c r="AA3" s="16"/>
      <c r="AB3" s="10" t="s">
        <v>6</v>
      </c>
      <c r="AC3" s="10" t="s">
        <v>7</v>
      </c>
      <c r="AD3" s="10" t="s">
        <v>8</v>
      </c>
      <c r="AE3" s="10" t="s">
        <v>9</v>
      </c>
      <c r="AF3" s="10" t="s">
        <v>45</v>
      </c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</row>
    <row r="4" spans="1:65" x14ac:dyDescent="0.2">
      <c r="A4" s="42">
        <v>1</v>
      </c>
      <c r="B4" s="8" t="s">
        <v>118</v>
      </c>
      <c r="C4" s="43">
        <v>0.5</v>
      </c>
      <c r="D4" s="43">
        <v>0.8</v>
      </c>
      <c r="E4" s="43">
        <v>1</v>
      </c>
      <c r="F4" s="43">
        <v>0.4</v>
      </c>
      <c r="G4" s="42">
        <f t="shared" ref="G4" si="0">(SUM(C4:F4)-SMALL(C4:F4,1)-LARGE(C4:F4,1))/(COUNT(C4:F4)-2)</f>
        <v>0.64999999999999991</v>
      </c>
      <c r="H4" s="44">
        <v>1.5</v>
      </c>
      <c r="I4" s="44">
        <v>1.6</v>
      </c>
      <c r="J4" s="44">
        <v>1.3</v>
      </c>
      <c r="K4" s="44">
        <v>2.4</v>
      </c>
      <c r="L4" s="44">
        <v>1.3</v>
      </c>
      <c r="M4" s="44">
        <v>2.6</v>
      </c>
      <c r="N4" s="44">
        <v>1.8</v>
      </c>
      <c r="O4" s="44">
        <v>2</v>
      </c>
      <c r="P4" s="44">
        <v>1.8</v>
      </c>
      <c r="Q4" s="44">
        <v>1.4</v>
      </c>
      <c r="R4" s="45">
        <f t="shared" ref="R4" si="1">10-AB4</f>
        <v>6.9</v>
      </c>
      <c r="S4" s="45">
        <f t="shared" ref="S4" si="2">10-AC4</f>
        <v>6.3</v>
      </c>
      <c r="T4" s="45">
        <f t="shared" ref="T4" si="3">10-AD4</f>
        <v>6.1</v>
      </c>
      <c r="U4" s="45">
        <f t="shared" ref="U4" si="4">10-AE4</f>
        <v>6.2</v>
      </c>
      <c r="V4" s="45">
        <f t="shared" ref="V4" si="5">10-AF4</f>
        <v>6.8</v>
      </c>
      <c r="W4" s="42">
        <f>(SUM(R4:V4)-SMALL(R4:V4,1)-LARGE(R4:V4,1))/(COUNT(R4:V4)-2)</f>
        <v>6.4333333333333327</v>
      </c>
      <c r="X4" s="46"/>
      <c r="Y4" s="42">
        <f t="shared" ref="Y4" si="6">G4+W4-X4</f>
        <v>7.0833333333333321</v>
      </c>
      <c r="Z4" s="4">
        <f t="shared" ref="Z4:Z26" si="7">RANK(Y4,Y$4:Y$26)</f>
        <v>16</v>
      </c>
      <c r="AB4" s="45">
        <f>H4+I4</f>
        <v>3.1</v>
      </c>
      <c r="AC4" s="45">
        <f>J4+K4</f>
        <v>3.7</v>
      </c>
      <c r="AD4" s="45">
        <f>L4+M4</f>
        <v>3.9000000000000004</v>
      </c>
      <c r="AE4" s="45">
        <f>N4+O4</f>
        <v>3.8</v>
      </c>
      <c r="AF4" s="45">
        <f>P4+Q4</f>
        <v>3.2</v>
      </c>
    </row>
    <row r="5" spans="1:65" x14ac:dyDescent="0.2">
      <c r="A5" s="42">
        <v>2</v>
      </c>
      <c r="B5" s="8" t="s">
        <v>50</v>
      </c>
      <c r="C5" s="43">
        <v>0.7</v>
      </c>
      <c r="D5" s="43">
        <v>1.2</v>
      </c>
      <c r="E5" s="43">
        <v>1.4</v>
      </c>
      <c r="F5" s="43">
        <v>0.9</v>
      </c>
      <c r="G5" s="42">
        <f>(SUM(C5:F5)-SMALL(C5:F5,1)-LARGE(C5:F5,1))/(COUNT(C5:F5)-2)</f>
        <v>1.05</v>
      </c>
      <c r="H5" s="44">
        <v>1.5</v>
      </c>
      <c r="I5" s="44">
        <v>1.2</v>
      </c>
      <c r="J5" s="44">
        <v>1.3</v>
      </c>
      <c r="K5" s="44">
        <v>2.2999999999999998</v>
      </c>
      <c r="L5" s="44">
        <v>1.8</v>
      </c>
      <c r="M5" s="44">
        <v>2</v>
      </c>
      <c r="N5" s="44">
        <v>1.5</v>
      </c>
      <c r="O5" s="44">
        <v>1.8</v>
      </c>
      <c r="P5" s="44">
        <v>2</v>
      </c>
      <c r="Q5" s="44">
        <v>2.6</v>
      </c>
      <c r="R5" s="45">
        <f t="shared" ref="R5:R6" si="8">10-AB5</f>
        <v>7.3</v>
      </c>
      <c r="S5" s="45">
        <f t="shared" ref="S5:S6" si="9">10-AC5</f>
        <v>6.4</v>
      </c>
      <c r="T5" s="45">
        <f t="shared" ref="T5:T6" si="10">10-AD5</f>
        <v>6.2</v>
      </c>
      <c r="U5" s="45">
        <f t="shared" ref="U5:V16" si="11">10-AE5</f>
        <v>6.7</v>
      </c>
      <c r="V5" s="45">
        <f t="shared" si="11"/>
        <v>5.4</v>
      </c>
      <c r="W5" s="42">
        <f>(SUM(R5:V5)-SMALL(R5:V5,1)-LARGE(R5:V5,1))/(COUNT(R5:V5)-2)</f>
        <v>6.4333333333333336</v>
      </c>
      <c r="X5" s="46"/>
      <c r="Y5" s="42">
        <f t="shared" ref="Y5:Y16" si="12">G5+W5-X5</f>
        <v>7.4833333333333334</v>
      </c>
      <c r="Z5" s="4">
        <f t="shared" si="7"/>
        <v>13</v>
      </c>
      <c r="AB5" s="45">
        <f>H5+I5</f>
        <v>2.7</v>
      </c>
      <c r="AC5" s="45">
        <f>J5+K5</f>
        <v>3.5999999999999996</v>
      </c>
      <c r="AD5" s="45">
        <f>L5+M5</f>
        <v>3.8</v>
      </c>
      <c r="AE5" s="45">
        <f>N5+O5</f>
        <v>3.3</v>
      </c>
      <c r="AF5" s="45">
        <f>P5+Q5</f>
        <v>4.5999999999999996</v>
      </c>
    </row>
    <row r="6" spans="1:65" x14ac:dyDescent="0.2">
      <c r="A6" s="42">
        <v>3</v>
      </c>
      <c r="B6" s="8" t="s">
        <v>54</v>
      </c>
      <c r="C6" s="43">
        <v>1.5</v>
      </c>
      <c r="D6" s="43">
        <v>1.8</v>
      </c>
      <c r="E6" s="43">
        <v>1.9</v>
      </c>
      <c r="F6" s="43">
        <v>2.1</v>
      </c>
      <c r="G6" s="42">
        <f>(SUM(C6:F6)-SMALL(C6:F6,1)-LARGE(C6:F6,1))/(COUNT(C6:F6)-2)</f>
        <v>1.8499999999999994</v>
      </c>
      <c r="H6" s="44">
        <v>1.5</v>
      </c>
      <c r="I6" s="44">
        <v>1.4</v>
      </c>
      <c r="J6" s="44">
        <v>0.7</v>
      </c>
      <c r="K6" s="44">
        <v>1.8</v>
      </c>
      <c r="L6" s="44">
        <v>1</v>
      </c>
      <c r="M6" s="44">
        <v>1.7</v>
      </c>
      <c r="N6" s="44">
        <v>1.3</v>
      </c>
      <c r="O6" s="44">
        <v>1.8</v>
      </c>
      <c r="P6" s="44">
        <v>1.8</v>
      </c>
      <c r="Q6" s="44">
        <v>2</v>
      </c>
      <c r="R6" s="45">
        <f t="shared" si="8"/>
        <v>7.1</v>
      </c>
      <c r="S6" s="45">
        <f t="shared" si="9"/>
        <v>7.5</v>
      </c>
      <c r="T6" s="45">
        <f t="shared" si="10"/>
        <v>7.3</v>
      </c>
      <c r="U6" s="45">
        <f t="shared" si="11"/>
        <v>6.9</v>
      </c>
      <c r="V6" s="45">
        <f t="shared" si="11"/>
        <v>6.2</v>
      </c>
      <c r="W6" s="42">
        <f t="shared" ref="W6:W16" si="13">(SUM(R6:V6)-SMALL(R6:V6,1)-LARGE(R6:V6,1))/(COUNT(R6:V6)-2)</f>
        <v>7.1000000000000005</v>
      </c>
      <c r="X6" s="46"/>
      <c r="Y6" s="42">
        <f t="shared" si="12"/>
        <v>8.9499999999999993</v>
      </c>
      <c r="Z6" s="4">
        <f t="shared" si="7"/>
        <v>6</v>
      </c>
      <c r="AB6" s="45">
        <f t="shared" ref="AB6:AB16" si="14">H6+I6</f>
        <v>2.9</v>
      </c>
      <c r="AC6" s="45">
        <f t="shared" ref="AC6:AC16" si="15">J6+K6</f>
        <v>2.5</v>
      </c>
      <c r="AD6" s="45">
        <f t="shared" ref="AD6:AD16" si="16">L6+M6</f>
        <v>2.7</v>
      </c>
      <c r="AE6" s="45">
        <f t="shared" ref="AE6:AE16" si="17">N6+O6</f>
        <v>3.1</v>
      </c>
      <c r="AF6" s="45">
        <f t="shared" ref="AF6:AF16" si="18">P6+Q6</f>
        <v>3.8</v>
      </c>
    </row>
    <row r="7" spans="1:65" x14ac:dyDescent="0.2">
      <c r="A7" s="42">
        <v>4</v>
      </c>
      <c r="B7" s="8" t="s">
        <v>87</v>
      </c>
      <c r="C7" s="43">
        <v>1</v>
      </c>
      <c r="D7" s="43">
        <v>0.5</v>
      </c>
      <c r="E7" s="43">
        <v>1.4</v>
      </c>
      <c r="F7" s="43">
        <v>1.3</v>
      </c>
      <c r="G7" s="42">
        <f>(SUM(C7:F7)-SMALL(C7:F7,1)-LARGE(C7:F7,1))/(COUNT(C7:F7)-2)</f>
        <v>1.1500000000000001</v>
      </c>
      <c r="H7" s="44">
        <v>1.8</v>
      </c>
      <c r="I7" s="44">
        <v>1.8</v>
      </c>
      <c r="J7" s="44">
        <v>1.2</v>
      </c>
      <c r="K7" s="44">
        <v>2.2999999999999998</v>
      </c>
      <c r="L7" s="44">
        <v>0.9</v>
      </c>
      <c r="M7" s="44">
        <v>1.4</v>
      </c>
      <c r="N7" s="44">
        <v>2.2999999999999998</v>
      </c>
      <c r="O7" s="44">
        <v>2</v>
      </c>
      <c r="P7" s="44">
        <v>2.1</v>
      </c>
      <c r="Q7" s="44">
        <v>2</v>
      </c>
      <c r="R7" s="45">
        <f t="shared" ref="R7:R16" si="19">10-AB7</f>
        <v>6.4</v>
      </c>
      <c r="S7" s="45">
        <f t="shared" ref="S7:S16" si="20">10-AC7</f>
        <v>6.5</v>
      </c>
      <c r="T7" s="45">
        <f t="shared" ref="T7:T16" si="21">10-AD7</f>
        <v>7.7</v>
      </c>
      <c r="U7" s="45">
        <f t="shared" ref="U7:U16" si="22">10-AE7</f>
        <v>5.7</v>
      </c>
      <c r="V7" s="45">
        <f t="shared" si="11"/>
        <v>5.9</v>
      </c>
      <c r="W7" s="42">
        <f t="shared" si="13"/>
        <v>6.2666666666666684</v>
      </c>
      <c r="X7" s="46"/>
      <c r="Y7" s="42">
        <f t="shared" si="12"/>
        <v>7.4166666666666687</v>
      </c>
      <c r="Z7" s="4">
        <f t="shared" si="7"/>
        <v>14</v>
      </c>
      <c r="AB7" s="45">
        <f t="shared" si="14"/>
        <v>3.6</v>
      </c>
      <c r="AC7" s="45">
        <f t="shared" si="15"/>
        <v>3.5</v>
      </c>
      <c r="AD7" s="45">
        <f t="shared" si="16"/>
        <v>2.2999999999999998</v>
      </c>
      <c r="AE7" s="45">
        <f t="shared" si="17"/>
        <v>4.3</v>
      </c>
      <c r="AF7" s="45">
        <f t="shared" si="18"/>
        <v>4.0999999999999996</v>
      </c>
    </row>
    <row r="8" spans="1:65" x14ac:dyDescent="0.2">
      <c r="A8" s="42">
        <v>5</v>
      </c>
      <c r="B8" s="8" t="s">
        <v>51</v>
      </c>
      <c r="C8" s="43">
        <v>1.6</v>
      </c>
      <c r="D8" s="43">
        <v>1.5</v>
      </c>
      <c r="E8" s="43">
        <v>2.1</v>
      </c>
      <c r="F8" s="43">
        <v>2.2999999999999998</v>
      </c>
      <c r="G8" s="42">
        <f t="shared" ref="G8:G14" si="23">(SUM(C8:F8)-SMALL(C8:F8,1)-LARGE(C8:F8,1))/(COUNT(C8:F8)-2)</f>
        <v>1.85</v>
      </c>
      <c r="H8" s="44">
        <v>1.5</v>
      </c>
      <c r="I8" s="44">
        <v>1.6</v>
      </c>
      <c r="J8" s="44">
        <v>0.7</v>
      </c>
      <c r="K8" s="44">
        <v>1.5</v>
      </c>
      <c r="L8" s="44">
        <v>1</v>
      </c>
      <c r="M8" s="44">
        <v>1.9</v>
      </c>
      <c r="N8" s="44">
        <v>1.3</v>
      </c>
      <c r="O8" s="44">
        <v>2</v>
      </c>
      <c r="P8" s="44">
        <v>2</v>
      </c>
      <c r="Q8" s="44">
        <v>1.6</v>
      </c>
      <c r="R8" s="45">
        <f t="shared" si="19"/>
        <v>6.9</v>
      </c>
      <c r="S8" s="45">
        <f t="shared" si="20"/>
        <v>7.8</v>
      </c>
      <c r="T8" s="45">
        <f t="shared" si="21"/>
        <v>7.1</v>
      </c>
      <c r="U8" s="45">
        <f t="shared" si="22"/>
        <v>6.7</v>
      </c>
      <c r="V8" s="45">
        <f t="shared" si="11"/>
        <v>6.4</v>
      </c>
      <c r="W8" s="42">
        <f t="shared" si="13"/>
        <v>6.8999999999999995</v>
      </c>
      <c r="X8" s="46"/>
      <c r="Y8" s="42">
        <f t="shared" si="12"/>
        <v>8.75</v>
      </c>
      <c r="Z8" s="4">
        <f t="shared" si="7"/>
        <v>9</v>
      </c>
      <c r="AB8" s="45">
        <f t="shared" si="14"/>
        <v>3.1</v>
      </c>
      <c r="AC8" s="45">
        <f t="shared" si="15"/>
        <v>2.2000000000000002</v>
      </c>
      <c r="AD8" s="45">
        <f t="shared" si="16"/>
        <v>2.9</v>
      </c>
      <c r="AE8" s="45">
        <f t="shared" si="17"/>
        <v>3.3</v>
      </c>
      <c r="AF8" s="45">
        <f t="shared" si="18"/>
        <v>3.6</v>
      </c>
    </row>
    <row r="9" spans="1:65" x14ac:dyDescent="0.2">
      <c r="A9" s="42">
        <v>6</v>
      </c>
      <c r="B9" s="8" t="s">
        <v>88</v>
      </c>
      <c r="C9" s="43">
        <v>0.3</v>
      </c>
      <c r="D9" s="43">
        <v>0.9</v>
      </c>
      <c r="E9" s="43">
        <v>0.8</v>
      </c>
      <c r="F9" s="43">
        <v>1.1000000000000001</v>
      </c>
      <c r="G9" s="42">
        <f t="shared" si="23"/>
        <v>0.85000000000000009</v>
      </c>
      <c r="H9" s="44">
        <v>1.8</v>
      </c>
      <c r="I9" s="44">
        <v>1.8</v>
      </c>
      <c r="J9" s="44">
        <v>1.4</v>
      </c>
      <c r="K9" s="44">
        <v>2.7</v>
      </c>
      <c r="L9" s="44">
        <v>1.4</v>
      </c>
      <c r="M9" s="44">
        <v>2.6</v>
      </c>
      <c r="N9" s="44">
        <v>1.5</v>
      </c>
      <c r="O9" s="44">
        <v>2.4</v>
      </c>
      <c r="P9" s="44">
        <v>1.4</v>
      </c>
      <c r="Q9" s="44">
        <v>1.8</v>
      </c>
      <c r="R9" s="45">
        <f t="shared" si="19"/>
        <v>6.4</v>
      </c>
      <c r="S9" s="45">
        <f t="shared" si="20"/>
        <v>5.9</v>
      </c>
      <c r="T9" s="45">
        <f t="shared" si="21"/>
        <v>6</v>
      </c>
      <c r="U9" s="45">
        <f t="shared" si="22"/>
        <v>6.1</v>
      </c>
      <c r="V9" s="45">
        <f t="shared" si="11"/>
        <v>6.8</v>
      </c>
      <c r="W9" s="42">
        <f t="shared" si="13"/>
        <v>6.1666666666666652</v>
      </c>
      <c r="X9" s="46"/>
      <c r="Y9" s="42">
        <f t="shared" si="12"/>
        <v>7.0166666666666657</v>
      </c>
      <c r="Z9" s="4">
        <f t="shared" si="7"/>
        <v>17</v>
      </c>
      <c r="AB9" s="45">
        <f t="shared" si="14"/>
        <v>3.6</v>
      </c>
      <c r="AC9" s="45">
        <f t="shared" si="15"/>
        <v>4.0999999999999996</v>
      </c>
      <c r="AD9" s="45">
        <f t="shared" si="16"/>
        <v>4</v>
      </c>
      <c r="AE9" s="45">
        <f t="shared" si="17"/>
        <v>3.9</v>
      </c>
      <c r="AF9" s="45">
        <f t="shared" si="18"/>
        <v>3.2</v>
      </c>
    </row>
    <row r="10" spans="1:65" x14ac:dyDescent="0.2">
      <c r="A10" s="42">
        <v>7</v>
      </c>
      <c r="B10" s="8" t="s">
        <v>89</v>
      </c>
      <c r="C10" s="43">
        <v>1.7</v>
      </c>
      <c r="D10" s="43">
        <v>1.7</v>
      </c>
      <c r="E10" s="43">
        <v>2.2000000000000002</v>
      </c>
      <c r="F10" s="43">
        <v>1.9</v>
      </c>
      <c r="G10" s="42">
        <f t="shared" si="23"/>
        <v>1.7999999999999998</v>
      </c>
      <c r="H10" s="44">
        <v>1.2</v>
      </c>
      <c r="I10" s="44">
        <v>1</v>
      </c>
      <c r="J10" s="44">
        <v>0.4</v>
      </c>
      <c r="K10" s="44">
        <v>1.5</v>
      </c>
      <c r="L10" s="44">
        <v>1</v>
      </c>
      <c r="M10" s="44">
        <v>1.9</v>
      </c>
      <c r="N10" s="44">
        <v>1.5</v>
      </c>
      <c r="O10" s="44">
        <v>1.7</v>
      </c>
      <c r="P10" s="44">
        <v>0.9</v>
      </c>
      <c r="Q10" s="44">
        <v>1.8</v>
      </c>
      <c r="R10" s="45">
        <f t="shared" si="19"/>
        <v>7.8</v>
      </c>
      <c r="S10" s="45">
        <f t="shared" si="20"/>
        <v>8.1</v>
      </c>
      <c r="T10" s="45">
        <f t="shared" si="21"/>
        <v>7.1</v>
      </c>
      <c r="U10" s="45">
        <f t="shared" si="22"/>
        <v>6.8</v>
      </c>
      <c r="V10" s="45">
        <f t="shared" si="11"/>
        <v>7.3</v>
      </c>
      <c r="W10" s="42">
        <f t="shared" si="13"/>
        <v>7.4000000000000012</v>
      </c>
      <c r="X10" s="46"/>
      <c r="Y10" s="42">
        <f t="shared" si="12"/>
        <v>9.2000000000000011</v>
      </c>
      <c r="Z10" s="4">
        <f t="shared" si="7"/>
        <v>5</v>
      </c>
      <c r="AB10" s="45">
        <f t="shared" si="14"/>
        <v>2.2000000000000002</v>
      </c>
      <c r="AC10" s="45">
        <f t="shared" si="15"/>
        <v>1.9</v>
      </c>
      <c r="AD10" s="45">
        <f t="shared" si="16"/>
        <v>2.9</v>
      </c>
      <c r="AE10" s="45">
        <f t="shared" si="17"/>
        <v>3.2</v>
      </c>
      <c r="AF10" s="45">
        <f t="shared" si="18"/>
        <v>2.7</v>
      </c>
    </row>
    <row r="11" spans="1:65" x14ac:dyDescent="0.2">
      <c r="A11" s="42">
        <v>8</v>
      </c>
      <c r="B11" s="8" t="s">
        <v>90</v>
      </c>
      <c r="C11" s="43">
        <v>1.5</v>
      </c>
      <c r="D11" s="43">
        <v>1.9</v>
      </c>
      <c r="E11" s="43">
        <v>1.8</v>
      </c>
      <c r="F11" s="43">
        <v>2.2000000000000002</v>
      </c>
      <c r="G11" s="42">
        <f t="shared" si="23"/>
        <v>1.85</v>
      </c>
      <c r="H11" s="44">
        <v>1.4</v>
      </c>
      <c r="I11" s="44">
        <v>1.6</v>
      </c>
      <c r="J11" s="44">
        <v>0.8</v>
      </c>
      <c r="K11" s="44">
        <v>1.8</v>
      </c>
      <c r="L11" s="44">
        <v>1.2</v>
      </c>
      <c r="M11" s="44">
        <v>2.2000000000000002</v>
      </c>
      <c r="N11" s="44">
        <v>1.1000000000000001</v>
      </c>
      <c r="O11" s="44">
        <v>1.8</v>
      </c>
      <c r="P11" s="44">
        <v>1.4</v>
      </c>
      <c r="Q11" s="44">
        <v>2.2000000000000002</v>
      </c>
      <c r="R11" s="45">
        <f t="shared" si="19"/>
        <v>7</v>
      </c>
      <c r="S11" s="45">
        <f t="shared" si="20"/>
        <v>7.4</v>
      </c>
      <c r="T11" s="45">
        <f t="shared" si="21"/>
        <v>6.6</v>
      </c>
      <c r="U11" s="45">
        <f t="shared" si="22"/>
        <v>7.1</v>
      </c>
      <c r="V11" s="45">
        <f t="shared" si="11"/>
        <v>6.4</v>
      </c>
      <c r="W11" s="42">
        <f t="shared" si="13"/>
        <v>6.9000000000000012</v>
      </c>
      <c r="X11" s="46"/>
      <c r="Y11" s="42">
        <f t="shared" si="12"/>
        <v>8.7500000000000018</v>
      </c>
      <c r="Z11" s="4">
        <f t="shared" si="7"/>
        <v>8</v>
      </c>
      <c r="AB11" s="45">
        <f t="shared" si="14"/>
        <v>3</v>
      </c>
      <c r="AC11" s="45">
        <f t="shared" si="15"/>
        <v>2.6</v>
      </c>
      <c r="AD11" s="45">
        <f t="shared" si="16"/>
        <v>3.4000000000000004</v>
      </c>
      <c r="AE11" s="45">
        <f t="shared" si="17"/>
        <v>2.9000000000000004</v>
      </c>
      <c r="AF11" s="45">
        <f t="shared" si="18"/>
        <v>3.6</v>
      </c>
    </row>
    <row r="12" spans="1:65" x14ac:dyDescent="0.2">
      <c r="A12" s="42">
        <v>9</v>
      </c>
      <c r="B12" s="8" t="s">
        <v>91</v>
      </c>
      <c r="C12" s="43">
        <v>0.3</v>
      </c>
      <c r="D12" s="43">
        <v>0.4</v>
      </c>
      <c r="E12" s="43">
        <v>0.9</v>
      </c>
      <c r="F12" s="43">
        <v>0.6</v>
      </c>
      <c r="G12" s="42">
        <f t="shared" si="23"/>
        <v>0.5</v>
      </c>
      <c r="H12" s="44">
        <v>1.6</v>
      </c>
      <c r="I12" s="44">
        <v>1.4</v>
      </c>
      <c r="J12" s="44">
        <v>1</v>
      </c>
      <c r="K12" s="44">
        <v>3</v>
      </c>
      <c r="L12" s="44">
        <v>1.9</v>
      </c>
      <c r="M12" s="44">
        <v>2.9</v>
      </c>
      <c r="N12" s="44">
        <v>1.8</v>
      </c>
      <c r="O12" s="44">
        <v>2.4</v>
      </c>
      <c r="P12" s="44">
        <v>2.2999999999999998</v>
      </c>
      <c r="Q12" s="44">
        <v>2.1</v>
      </c>
      <c r="R12" s="45">
        <f t="shared" si="19"/>
        <v>7</v>
      </c>
      <c r="S12" s="45">
        <f t="shared" si="20"/>
        <v>6</v>
      </c>
      <c r="T12" s="45">
        <f t="shared" si="21"/>
        <v>5.2</v>
      </c>
      <c r="U12" s="45">
        <f t="shared" si="22"/>
        <v>5.8</v>
      </c>
      <c r="V12" s="45">
        <f t="shared" si="11"/>
        <v>5.6</v>
      </c>
      <c r="W12" s="42">
        <f t="shared" si="13"/>
        <v>5.8000000000000007</v>
      </c>
      <c r="X12" s="46"/>
      <c r="Y12" s="42">
        <f t="shared" si="12"/>
        <v>6.3000000000000007</v>
      </c>
      <c r="Z12" s="4">
        <f t="shared" si="7"/>
        <v>22</v>
      </c>
      <c r="AB12" s="45">
        <f t="shared" si="14"/>
        <v>3</v>
      </c>
      <c r="AC12" s="45">
        <f t="shared" si="15"/>
        <v>4</v>
      </c>
      <c r="AD12" s="45">
        <f t="shared" si="16"/>
        <v>4.8</v>
      </c>
      <c r="AE12" s="45">
        <f t="shared" si="17"/>
        <v>4.2</v>
      </c>
      <c r="AF12" s="45">
        <f t="shared" si="18"/>
        <v>4.4000000000000004</v>
      </c>
    </row>
    <row r="13" spans="1:65" x14ac:dyDescent="0.2">
      <c r="A13" s="42">
        <v>10</v>
      </c>
      <c r="B13" s="8" t="s">
        <v>92</v>
      </c>
      <c r="C13" s="43">
        <v>1.4</v>
      </c>
      <c r="D13" s="43">
        <v>1.4</v>
      </c>
      <c r="E13" s="43">
        <v>2.2000000000000002</v>
      </c>
      <c r="F13" s="43">
        <v>1.9</v>
      </c>
      <c r="G13" s="42">
        <f t="shared" si="23"/>
        <v>1.65</v>
      </c>
      <c r="H13" s="44">
        <v>1.4</v>
      </c>
      <c r="I13" s="44">
        <v>1.6</v>
      </c>
      <c r="J13" s="44">
        <v>1.1000000000000001</v>
      </c>
      <c r="K13" s="44">
        <v>2.2000000000000002</v>
      </c>
      <c r="L13" s="44">
        <v>1.4</v>
      </c>
      <c r="M13" s="44">
        <v>2.5</v>
      </c>
      <c r="N13" s="44">
        <v>1.5</v>
      </c>
      <c r="O13" s="44">
        <v>2</v>
      </c>
      <c r="P13" s="44">
        <v>2.2000000000000002</v>
      </c>
      <c r="Q13" s="44">
        <v>1.2</v>
      </c>
      <c r="R13" s="45">
        <f t="shared" si="19"/>
        <v>7</v>
      </c>
      <c r="S13" s="45">
        <f t="shared" si="20"/>
        <v>6.6999999999999993</v>
      </c>
      <c r="T13" s="45">
        <f t="shared" si="21"/>
        <v>6.1</v>
      </c>
      <c r="U13" s="45">
        <f t="shared" si="22"/>
        <v>6.5</v>
      </c>
      <c r="V13" s="45">
        <f t="shared" si="11"/>
        <v>6.6</v>
      </c>
      <c r="W13" s="42">
        <f t="shared" si="13"/>
        <v>6.5999999999999988</v>
      </c>
      <c r="X13" s="46"/>
      <c r="Y13" s="42">
        <f t="shared" si="12"/>
        <v>8.2499999999999982</v>
      </c>
      <c r="Z13" s="4">
        <f t="shared" si="7"/>
        <v>10</v>
      </c>
      <c r="AB13" s="45">
        <f t="shared" si="14"/>
        <v>3</v>
      </c>
      <c r="AC13" s="45">
        <f t="shared" si="15"/>
        <v>3.3000000000000003</v>
      </c>
      <c r="AD13" s="45">
        <f t="shared" si="16"/>
        <v>3.9</v>
      </c>
      <c r="AE13" s="45">
        <f t="shared" si="17"/>
        <v>3.5</v>
      </c>
      <c r="AF13" s="45">
        <f t="shared" si="18"/>
        <v>3.4000000000000004</v>
      </c>
    </row>
    <row r="14" spans="1:65" x14ac:dyDescent="0.2">
      <c r="A14" s="42">
        <v>11</v>
      </c>
      <c r="B14" s="8" t="s">
        <v>93</v>
      </c>
      <c r="C14" s="43">
        <v>1.5</v>
      </c>
      <c r="D14" s="43">
        <v>1.6</v>
      </c>
      <c r="E14" s="43">
        <v>2.6</v>
      </c>
      <c r="F14" s="43">
        <v>2.2000000000000002</v>
      </c>
      <c r="G14" s="42">
        <f t="shared" si="23"/>
        <v>1.9000000000000001</v>
      </c>
      <c r="H14" s="44">
        <v>1.4</v>
      </c>
      <c r="I14" s="44">
        <v>1.2</v>
      </c>
      <c r="J14" s="44">
        <v>1.1000000000000001</v>
      </c>
      <c r="K14" s="44">
        <v>1.9</v>
      </c>
      <c r="L14" s="44">
        <v>0.8</v>
      </c>
      <c r="M14" s="44">
        <v>2.1</v>
      </c>
      <c r="N14" s="44">
        <v>1.5</v>
      </c>
      <c r="O14" s="44">
        <v>2</v>
      </c>
      <c r="P14" s="44">
        <v>2.1</v>
      </c>
      <c r="Q14" s="44">
        <v>1.4</v>
      </c>
      <c r="R14" s="45">
        <f t="shared" si="19"/>
        <v>7.4</v>
      </c>
      <c r="S14" s="45">
        <f t="shared" si="20"/>
        <v>7</v>
      </c>
      <c r="T14" s="45">
        <f t="shared" si="21"/>
        <v>7.1</v>
      </c>
      <c r="U14" s="45">
        <f t="shared" si="22"/>
        <v>6.5</v>
      </c>
      <c r="V14" s="45">
        <f t="shared" si="11"/>
        <v>6.5</v>
      </c>
      <c r="W14" s="42">
        <f t="shared" si="13"/>
        <v>6.8666666666666671</v>
      </c>
      <c r="X14" s="46"/>
      <c r="Y14" s="42">
        <f t="shared" si="12"/>
        <v>8.7666666666666675</v>
      </c>
      <c r="Z14" s="4">
        <f t="shared" si="7"/>
        <v>7</v>
      </c>
      <c r="AB14" s="45">
        <f t="shared" si="14"/>
        <v>2.5999999999999996</v>
      </c>
      <c r="AC14" s="45">
        <f t="shared" si="15"/>
        <v>3</v>
      </c>
      <c r="AD14" s="45">
        <f t="shared" si="16"/>
        <v>2.9000000000000004</v>
      </c>
      <c r="AE14" s="45">
        <f t="shared" si="17"/>
        <v>3.5</v>
      </c>
      <c r="AF14" s="45">
        <f t="shared" si="18"/>
        <v>3.5</v>
      </c>
    </row>
    <row r="15" spans="1:65" x14ac:dyDescent="0.2">
      <c r="A15" s="42">
        <v>12</v>
      </c>
      <c r="B15" s="8" t="s">
        <v>53</v>
      </c>
      <c r="C15" s="43">
        <v>2.2000000000000002</v>
      </c>
      <c r="D15" s="43">
        <v>1.2</v>
      </c>
      <c r="E15" s="43">
        <v>2.5</v>
      </c>
      <c r="F15" s="43">
        <v>2.2999999999999998</v>
      </c>
      <c r="G15" s="42">
        <f t="shared" ref="G15:G16" si="24">(SUM(C15:F15)-SMALL(C15:F15,1)-LARGE(C15:F15,1))/(COUNT(C15:F15)-2)</f>
        <v>2.2499999999999996</v>
      </c>
      <c r="H15" s="44">
        <v>1</v>
      </c>
      <c r="I15" s="44">
        <v>1.2</v>
      </c>
      <c r="J15" s="44">
        <v>0.4</v>
      </c>
      <c r="K15" s="44">
        <v>2.2000000000000002</v>
      </c>
      <c r="L15" s="44">
        <v>0.7</v>
      </c>
      <c r="M15" s="44">
        <v>1.3</v>
      </c>
      <c r="N15" s="44">
        <v>1.3</v>
      </c>
      <c r="O15" s="44">
        <v>2</v>
      </c>
      <c r="P15" s="44">
        <v>0.9</v>
      </c>
      <c r="Q15" s="44">
        <v>2.4</v>
      </c>
      <c r="R15" s="45">
        <f t="shared" si="19"/>
        <v>7.8</v>
      </c>
      <c r="S15" s="45">
        <f t="shared" si="20"/>
        <v>7.4</v>
      </c>
      <c r="T15" s="45">
        <f t="shared" si="21"/>
        <v>8</v>
      </c>
      <c r="U15" s="45">
        <f t="shared" si="22"/>
        <v>6.7</v>
      </c>
      <c r="V15" s="45">
        <f t="shared" si="11"/>
        <v>6.7</v>
      </c>
      <c r="W15" s="42">
        <f t="shared" si="13"/>
        <v>7.3000000000000007</v>
      </c>
      <c r="X15" s="46"/>
      <c r="Y15" s="42">
        <f t="shared" si="12"/>
        <v>9.5500000000000007</v>
      </c>
      <c r="Z15" s="4">
        <f t="shared" si="7"/>
        <v>4</v>
      </c>
      <c r="AB15" s="45">
        <f t="shared" si="14"/>
        <v>2.2000000000000002</v>
      </c>
      <c r="AC15" s="45">
        <f t="shared" si="15"/>
        <v>2.6</v>
      </c>
      <c r="AD15" s="45">
        <f t="shared" si="16"/>
        <v>2</v>
      </c>
      <c r="AE15" s="45">
        <f t="shared" si="17"/>
        <v>3.3</v>
      </c>
      <c r="AF15" s="45">
        <f t="shared" si="18"/>
        <v>3.3</v>
      </c>
    </row>
    <row r="16" spans="1:65" x14ac:dyDescent="0.2">
      <c r="A16" s="60">
        <v>13</v>
      </c>
      <c r="B16" s="8" t="s">
        <v>94</v>
      </c>
      <c r="C16" s="43">
        <v>0</v>
      </c>
      <c r="D16" s="43">
        <v>0</v>
      </c>
      <c r="E16" s="43">
        <v>0</v>
      </c>
      <c r="F16" s="43">
        <v>0</v>
      </c>
      <c r="G16" s="42">
        <f t="shared" si="24"/>
        <v>0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>
        <f t="shared" si="19"/>
        <v>10</v>
      </c>
      <c r="S16" s="45">
        <f t="shared" si="20"/>
        <v>10</v>
      </c>
      <c r="T16" s="45">
        <f t="shared" si="21"/>
        <v>10</v>
      </c>
      <c r="U16" s="45">
        <f t="shared" si="22"/>
        <v>10</v>
      </c>
      <c r="V16" s="45">
        <f t="shared" si="11"/>
        <v>10</v>
      </c>
      <c r="W16" s="42">
        <f t="shared" si="13"/>
        <v>10</v>
      </c>
      <c r="X16" s="46"/>
      <c r="Y16" s="42">
        <f t="shared" si="12"/>
        <v>10</v>
      </c>
      <c r="Z16" s="4">
        <f t="shared" si="7"/>
        <v>2</v>
      </c>
      <c r="AB16" s="45">
        <f t="shared" si="14"/>
        <v>0</v>
      </c>
      <c r="AC16" s="45">
        <f t="shared" si="15"/>
        <v>0</v>
      </c>
      <c r="AD16" s="45">
        <f t="shared" si="16"/>
        <v>0</v>
      </c>
      <c r="AE16" s="45">
        <f t="shared" si="17"/>
        <v>0</v>
      </c>
      <c r="AF16" s="45">
        <f t="shared" si="18"/>
        <v>0</v>
      </c>
    </row>
    <row r="17" spans="1:32" x14ac:dyDescent="0.2">
      <c r="A17" s="42">
        <v>14</v>
      </c>
      <c r="B17" s="8" t="s">
        <v>95</v>
      </c>
      <c r="C17" s="43">
        <v>0.5</v>
      </c>
      <c r="D17" s="43">
        <v>0.5</v>
      </c>
      <c r="E17" s="43">
        <v>0.8</v>
      </c>
      <c r="F17" s="43">
        <v>0.5</v>
      </c>
      <c r="G17" s="42">
        <f t="shared" ref="G17:G25" si="25">(SUM(C17:F17)-SMALL(C17:F17,1)-LARGE(C17:F17,1))/(COUNT(C17:F17)-2)</f>
        <v>0.49999999999999989</v>
      </c>
      <c r="H17" s="44">
        <v>1.8</v>
      </c>
      <c r="I17" s="44">
        <v>1.8</v>
      </c>
      <c r="J17" s="44">
        <v>1.6</v>
      </c>
      <c r="K17" s="44">
        <v>2.8</v>
      </c>
      <c r="L17" s="44">
        <v>1.6</v>
      </c>
      <c r="M17" s="44">
        <v>2.9</v>
      </c>
      <c r="N17" s="44">
        <v>2.2999999999999998</v>
      </c>
      <c r="O17" s="44">
        <v>2.2999999999999998</v>
      </c>
      <c r="P17" s="44">
        <v>1.8</v>
      </c>
      <c r="Q17" s="44">
        <v>2.2999999999999998</v>
      </c>
      <c r="R17" s="45">
        <f t="shared" ref="R17:R25" si="26">10-AB17</f>
        <v>6.4</v>
      </c>
      <c r="S17" s="45">
        <f t="shared" ref="S17:S25" si="27">10-AC17</f>
        <v>5.6</v>
      </c>
      <c r="T17" s="45">
        <f t="shared" ref="T17:T25" si="28">10-AD17</f>
        <v>5.5</v>
      </c>
      <c r="U17" s="45">
        <f t="shared" ref="U17:U25" si="29">10-AE17</f>
        <v>5.4</v>
      </c>
      <c r="V17" s="45">
        <f t="shared" ref="V17:V25" si="30">10-AF17</f>
        <v>5.9</v>
      </c>
      <c r="W17" s="42">
        <f t="shared" ref="W17:W25" si="31">(SUM(R17:V17)-SMALL(R17:V17,1)-LARGE(R17:V17,1))/(COUNT(R17:V17)-2)</f>
        <v>5.666666666666667</v>
      </c>
      <c r="X17" s="46"/>
      <c r="Y17" s="42">
        <f t="shared" ref="Y17:Y25" si="32">G17+W17-X17</f>
        <v>6.166666666666667</v>
      </c>
      <c r="Z17" s="4">
        <f t="shared" si="7"/>
        <v>23</v>
      </c>
      <c r="AB17" s="45">
        <f t="shared" ref="AB17:AB25" si="33">H17+I17</f>
        <v>3.6</v>
      </c>
      <c r="AC17" s="45">
        <f t="shared" ref="AC17:AC25" si="34">J17+K17</f>
        <v>4.4000000000000004</v>
      </c>
      <c r="AD17" s="45">
        <f t="shared" ref="AD17:AD25" si="35">L17+M17</f>
        <v>4.5</v>
      </c>
      <c r="AE17" s="45">
        <f t="shared" ref="AE17:AE25" si="36">N17+O17</f>
        <v>4.5999999999999996</v>
      </c>
      <c r="AF17" s="45">
        <f t="shared" ref="AF17:AF25" si="37">P17+Q17</f>
        <v>4.0999999999999996</v>
      </c>
    </row>
    <row r="18" spans="1:32" x14ac:dyDescent="0.2">
      <c r="A18" s="42">
        <v>15</v>
      </c>
      <c r="B18" s="8" t="s">
        <v>96</v>
      </c>
      <c r="C18" s="43">
        <v>0.5</v>
      </c>
      <c r="D18" s="43">
        <v>1</v>
      </c>
      <c r="E18" s="43">
        <v>0.9</v>
      </c>
      <c r="F18" s="43">
        <v>1.5</v>
      </c>
      <c r="G18" s="42">
        <f t="shared" si="25"/>
        <v>0.95</v>
      </c>
      <c r="H18" s="44">
        <v>2</v>
      </c>
      <c r="I18" s="44">
        <v>1.8</v>
      </c>
      <c r="J18" s="44">
        <v>1.4</v>
      </c>
      <c r="K18" s="44">
        <v>2.9</v>
      </c>
      <c r="L18" s="44">
        <v>0.7</v>
      </c>
      <c r="M18" s="44">
        <v>2.1</v>
      </c>
      <c r="N18" s="44">
        <v>2</v>
      </c>
      <c r="O18" s="44">
        <v>2.1</v>
      </c>
      <c r="P18" s="44">
        <v>2.1</v>
      </c>
      <c r="Q18" s="44">
        <v>2</v>
      </c>
      <c r="R18" s="45">
        <f t="shared" si="26"/>
        <v>6.2</v>
      </c>
      <c r="S18" s="45">
        <f t="shared" si="27"/>
        <v>5.7</v>
      </c>
      <c r="T18" s="45">
        <f t="shared" si="28"/>
        <v>7.2</v>
      </c>
      <c r="U18" s="45">
        <f t="shared" si="29"/>
        <v>5.9</v>
      </c>
      <c r="V18" s="45">
        <f t="shared" si="30"/>
        <v>5.9</v>
      </c>
      <c r="W18" s="42">
        <f t="shared" si="31"/>
        <v>6</v>
      </c>
      <c r="X18" s="46"/>
      <c r="Y18" s="42">
        <f t="shared" si="32"/>
        <v>6.95</v>
      </c>
      <c r="Z18" s="4">
        <f t="shared" si="7"/>
        <v>18</v>
      </c>
      <c r="AB18" s="45">
        <f t="shared" si="33"/>
        <v>3.8</v>
      </c>
      <c r="AC18" s="45">
        <f t="shared" si="34"/>
        <v>4.3</v>
      </c>
      <c r="AD18" s="45">
        <f t="shared" si="35"/>
        <v>2.8</v>
      </c>
      <c r="AE18" s="45">
        <f t="shared" si="36"/>
        <v>4.0999999999999996</v>
      </c>
      <c r="AF18" s="45">
        <f t="shared" si="37"/>
        <v>4.0999999999999996</v>
      </c>
    </row>
    <row r="19" spans="1:32" x14ac:dyDescent="0.2">
      <c r="A19" s="42">
        <v>16</v>
      </c>
      <c r="B19" s="8" t="s">
        <v>97</v>
      </c>
      <c r="C19" s="43">
        <v>0.6</v>
      </c>
      <c r="D19" s="43">
        <v>1</v>
      </c>
      <c r="E19" s="43">
        <v>1.2</v>
      </c>
      <c r="F19" s="43">
        <v>1</v>
      </c>
      <c r="G19" s="42">
        <f t="shared" si="25"/>
        <v>0.99999999999999989</v>
      </c>
      <c r="H19" s="44">
        <v>1.6</v>
      </c>
      <c r="I19" s="44">
        <v>1.4</v>
      </c>
      <c r="J19" s="44">
        <v>1.3</v>
      </c>
      <c r="K19" s="44">
        <v>2.2999999999999998</v>
      </c>
      <c r="L19" s="44">
        <v>1.1000000000000001</v>
      </c>
      <c r="M19" s="44">
        <v>2.1</v>
      </c>
      <c r="N19" s="44">
        <v>1.6</v>
      </c>
      <c r="O19" s="44">
        <v>2</v>
      </c>
      <c r="P19" s="44">
        <v>2.4</v>
      </c>
      <c r="Q19" s="44">
        <v>1.2</v>
      </c>
      <c r="R19" s="45">
        <f t="shared" si="26"/>
        <v>7</v>
      </c>
      <c r="S19" s="45">
        <f t="shared" si="27"/>
        <v>6.4</v>
      </c>
      <c r="T19" s="45">
        <f t="shared" si="28"/>
        <v>6.8</v>
      </c>
      <c r="U19" s="45">
        <f t="shared" si="29"/>
        <v>6.4</v>
      </c>
      <c r="V19" s="45">
        <f t="shared" si="30"/>
        <v>6.4</v>
      </c>
      <c r="W19" s="42">
        <f t="shared" si="31"/>
        <v>6.5333333333333341</v>
      </c>
      <c r="X19" s="46"/>
      <c r="Y19" s="42">
        <f t="shared" si="32"/>
        <v>7.5333333333333341</v>
      </c>
      <c r="Z19" s="4">
        <f t="shared" si="7"/>
        <v>12</v>
      </c>
      <c r="AB19" s="45">
        <f t="shared" si="33"/>
        <v>3</v>
      </c>
      <c r="AC19" s="45">
        <f t="shared" si="34"/>
        <v>3.5999999999999996</v>
      </c>
      <c r="AD19" s="45">
        <f t="shared" si="35"/>
        <v>3.2</v>
      </c>
      <c r="AE19" s="45">
        <f t="shared" si="36"/>
        <v>3.6</v>
      </c>
      <c r="AF19" s="45">
        <f t="shared" si="37"/>
        <v>3.5999999999999996</v>
      </c>
    </row>
    <row r="20" spans="1:32" x14ac:dyDescent="0.2">
      <c r="A20" s="42">
        <v>17</v>
      </c>
      <c r="B20" s="8" t="s">
        <v>55</v>
      </c>
      <c r="C20" s="43">
        <v>1.2</v>
      </c>
      <c r="D20" s="43">
        <v>1.3</v>
      </c>
      <c r="E20" s="43">
        <v>1.7</v>
      </c>
      <c r="F20" s="43">
        <v>1.7</v>
      </c>
      <c r="G20" s="42">
        <f t="shared" si="25"/>
        <v>1.5</v>
      </c>
      <c r="H20" s="44">
        <v>2.2000000000000002</v>
      </c>
      <c r="I20" s="44">
        <v>1.8</v>
      </c>
      <c r="J20" s="44">
        <v>1</v>
      </c>
      <c r="K20" s="44">
        <v>2.2000000000000002</v>
      </c>
      <c r="L20" s="44">
        <v>1.1000000000000001</v>
      </c>
      <c r="M20" s="44">
        <v>2.4</v>
      </c>
      <c r="N20" s="44">
        <v>1.5</v>
      </c>
      <c r="O20" s="44">
        <v>2.2000000000000002</v>
      </c>
      <c r="P20" s="44">
        <v>2.5</v>
      </c>
      <c r="Q20" s="44">
        <v>1.4</v>
      </c>
      <c r="R20" s="45">
        <f t="shared" si="26"/>
        <v>6</v>
      </c>
      <c r="S20" s="45">
        <f t="shared" si="27"/>
        <v>6.8</v>
      </c>
      <c r="T20" s="45">
        <f t="shared" si="28"/>
        <v>6.5</v>
      </c>
      <c r="U20" s="45">
        <f t="shared" si="29"/>
        <v>6.3</v>
      </c>
      <c r="V20" s="45">
        <f t="shared" si="30"/>
        <v>6.1</v>
      </c>
      <c r="W20" s="42">
        <f t="shared" si="31"/>
        <v>6.3000000000000007</v>
      </c>
      <c r="X20" s="46"/>
      <c r="Y20" s="42">
        <f t="shared" si="32"/>
        <v>7.8000000000000007</v>
      </c>
      <c r="Z20" s="4">
        <f t="shared" si="7"/>
        <v>11</v>
      </c>
      <c r="AB20" s="45">
        <f t="shared" si="33"/>
        <v>4</v>
      </c>
      <c r="AC20" s="45">
        <f t="shared" si="34"/>
        <v>3.2</v>
      </c>
      <c r="AD20" s="45">
        <f t="shared" si="35"/>
        <v>3.5</v>
      </c>
      <c r="AE20" s="45">
        <f t="shared" si="36"/>
        <v>3.7</v>
      </c>
      <c r="AF20" s="45">
        <f t="shared" si="37"/>
        <v>3.9</v>
      </c>
    </row>
    <row r="21" spans="1:32" x14ac:dyDescent="0.2">
      <c r="A21" s="60">
        <v>18</v>
      </c>
      <c r="B21" s="8" t="s">
        <v>98</v>
      </c>
      <c r="C21" s="43">
        <v>0</v>
      </c>
      <c r="D21" s="43">
        <v>0</v>
      </c>
      <c r="E21" s="43">
        <v>0</v>
      </c>
      <c r="F21" s="43">
        <v>0</v>
      </c>
      <c r="G21" s="42">
        <f t="shared" si="25"/>
        <v>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>
        <f t="shared" si="26"/>
        <v>10</v>
      </c>
      <c r="S21" s="45">
        <f t="shared" si="27"/>
        <v>10</v>
      </c>
      <c r="T21" s="45">
        <f t="shared" si="28"/>
        <v>10</v>
      </c>
      <c r="U21" s="45">
        <f t="shared" si="29"/>
        <v>10</v>
      </c>
      <c r="V21" s="45">
        <f t="shared" si="30"/>
        <v>10</v>
      </c>
      <c r="W21" s="42">
        <f t="shared" si="31"/>
        <v>10</v>
      </c>
      <c r="X21" s="46"/>
      <c r="Y21" s="42">
        <f t="shared" si="32"/>
        <v>10</v>
      </c>
      <c r="Z21" s="4">
        <f t="shared" si="7"/>
        <v>2</v>
      </c>
      <c r="AB21" s="45">
        <f t="shared" si="33"/>
        <v>0</v>
      </c>
      <c r="AC21" s="45">
        <f t="shared" si="34"/>
        <v>0</v>
      </c>
      <c r="AD21" s="45">
        <f t="shared" si="35"/>
        <v>0</v>
      </c>
      <c r="AE21" s="45">
        <f t="shared" si="36"/>
        <v>0</v>
      </c>
      <c r="AF21" s="45">
        <f t="shared" si="37"/>
        <v>0</v>
      </c>
    </row>
    <row r="22" spans="1:32" x14ac:dyDescent="0.2">
      <c r="A22" s="42">
        <v>19</v>
      </c>
      <c r="B22" s="8" t="s">
        <v>99</v>
      </c>
      <c r="C22" s="43">
        <v>1.2</v>
      </c>
      <c r="D22" s="43">
        <v>0.4</v>
      </c>
      <c r="E22" s="43">
        <v>1.3</v>
      </c>
      <c r="F22" s="43">
        <v>0.5</v>
      </c>
      <c r="G22" s="42">
        <f t="shared" si="25"/>
        <v>0.8500000000000002</v>
      </c>
      <c r="H22" s="44">
        <v>1.4</v>
      </c>
      <c r="I22" s="44">
        <v>1.4</v>
      </c>
      <c r="J22" s="44">
        <v>1.1000000000000001</v>
      </c>
      <c r="K22" s="44">
        <v>3.2</v>
      </c>
      <c r="L22" s="44">
        <v>1.4</v>
      </c>
      <c r="M22" s="44">
        <v>3</v>
      </c>
      <c r="N22" s="44">
        <v>2.2999999999999998</v>
      </c>
      <c r="O22" s="44">
        <v>2.4</v>
      </c>
      <c r="P22" s="44">
        <v>2.1</v>
      </c>
      <c r="Q22" s="44">
        <v>1.8</v>
      </c>
      <c r="R22" s="45">
        <f t="shared" si="26"/>
        <v>7.2</v>
      </c>
      <c r="S22" s="45">
        <f t="shared" si="27"/>
        <v>5.6999999999999993</v>
      </c>
      <c r="T22" s="45">
        <f t="shared" si="28"/>
        <v>5.6</v>
      </c>
      <c r="U22" s="45">
        <f t="shared" si="29"/>
        <v>5.3000000000000007</v>
      </c>
      <c r="V22" s="45">
        <f t="shared" si="30"/>
        <v>6.1</v>
      </c>
      <c r="W22" s="42">
        <f t="shared" si="31"/>
        <v>5.8</v>
      </c>
      <c r="X22" s="46"/>
      <c r="Y22" s="42">
        <f t="shared" si="32"/>
        <v>6.65</v>
      </c>
      <c r="Z22" s="4">
        <f t="shared" si="7"/>
        <v>20</v>
      </c>
      <c r="AB22" s="45">
        <f t="shared" si="33"/>
        <v>2.8</v>
      </c>
      <c r="AC22" s="45">
        <f t="shared" si="34"/>
        <v>4.3000000000000007</v>
      </c>
      <c r="AD22" s="45">
        <f t="shared" si="35"/>
        <v>4.4000000000000004</v>
      </c>
      <c r="AE22" s="45">
        <f t="shared" si="36"/>
        <v>4.6999999999999993</v>
      </c>
      <c r="AF22" s="45">
        <f t="shared" si="37"/>
        <v>3.9000000000000004</v>
      </c>
    </row>
    <row r="23" spans="1:32" x14ac:dyDescent="0.2">
      <c r="A23" s="42">
        <v>20</v>
      </c>
      <c r="B23" s="8" t="s">
        <v>100</v>
      </c>
      <c r="C23" s="43">
        <v>0.9</v>
      </c>
      <c r="D23" s="43">
        <v>0.9</v>
      </c>
      <c r="E23" s="43">
        <v>1.2</v>
      </c>
      <c r="F23" s="43">
        <v>1.9</v>
      </c>
      <c r="G23" s="42">
        <f t="shared" si="25"/>
        <v>1.05</v>
      </c>
      <c r="H23" s="44">
        <v>1.8</v>
      </c>
      <c r="I23" s="44">
        <v>1.8</v>
      </c>
      <c r="J23" s="44">
        <v>1.3</v>
      </c>
      <c r="K23" s="44">
        <v>2.7</v>
      </c>
      <c r="L23" s="44">
        <v>0.8</v>
      </c>
      <c r="M23" s="44">
        <v>1.4</v>
      </c>
      <c r="N23" s="44">
        <v>1.5</v>
      </c>
      <c r="O23" s="44">
        <v>2.5</v>
      </c>
      <c r="P23" s="44">
        <v>2.8</v>
      </c>
      <c r="Q23" s="44">
        <v>1.2</v>
      </c>
      <c r="R23" s="45">
        <f t="shared" si="26"/>
        <v>6.4</v>
      </c>
      <c r="S23" s="45">
        <f t="shared" si="27"/>
        <v>6</v>
      </c>
      <c r="T23" s="45">
        <f t="shared" si="28"/>
        <v>7.8</v>
      </c>
      <c r="U23" s="45">
        <f t="shared" si="29"/>
        <v>6</v>
      </c>
      <c r="V23" s="45">
        <f t="shared" si="30"/>
        <v>6</v>
      </c>
      <c r="W23" s="42">
        <f t="shared" si="31"/>
        <v>6.1333333333333337</v>
      </c>
      <c r="X23" s="46"/>
      <c r="Y23" s="42">
        <f t="shared" si="32"/>
        <v>7.1833333333333336</v>
      </c>
      <c r="Z23" s="4">
        <f t="shared" si="7"/>
        <v>15</v>
      </c>
      <c r="AB23" s="45">
        <f t="shared" si="33"/>
        <v>3.6</v>
      </c>
      <c r="AC23" s="45">
        <f t="shared" si="34"/>
        <v>4</v>
      </c>
      <c r="AD23" s="45">
        <f t="shared" si="35"/>
        <v>2.2000000000000002</v>
      </c>
      <c r="AE23" s="45">
        <f t="shared" si="36"/>
        <v>4</v>
      </c>
      <c r="AF23" s="45">
        <f t="shared" si="37"/>
        <v>4</v>
      </c>
    </row>
    <row r="24" spans="1:32" x14ac:dyDescent="0.2">
      <c r="A24" s="42">
        <v>21</v>
      </c>
      <c r="B24" s="8" t="s">
        <v>101</v>
      </c>
      <c r="C24" s="43">
        <v>0.5</v>
      </c>
      <c r="D24" s="43">
        <v>0.9</v>
      </c>
      <c r="E24" s="43">
        <v>0.5</v>
      </c>
      <c r="F24" s="43">
        <v>0.8</v>
      </c>
      <c r="G24" s="42">
        <f t="shared" si="25"/>
        <v>0.65000000000000013</v>
      </c>
      <c r="H24" s="44">
        <v>2</v>
      </c>
      <c r="I24" s="44">
        <v>2.2000000000000002</v>
      </c>
      <c r="J24" s="44">
        <v>1.3</v>
      </c>
      <c r="K24" s="44">
        <v>2.9</v>
      </c>
      <c r="L24" s="44">
        <v>1.4</v>
      </c>
      <c r="M24" s="44">
        <v>2.8</v>
      </c>
      <c r="N24" s="44">
        <v>2.2999999999999998</v>
      </c>
      <c r="O24" s="44">
        <v>2.2999999999999998</v>
      </c>
      <c r="P24" s="44">
        <v>2.9</v>
      </c>
      <c r="Q24" s="44">
        <v>1.3</v>
      </c>
      <c r="R24" s="45">
        <f t="shared" si="26"/>
        <v>5.8</v>
      </c>
      <c r="S24" s="45">
        <f t="shared" si="27"/>
        <v>5.8</v>
      </c>
      <c r="T24" s="45">
        <f t="shared" si="28"/>
        <v>5.8000000000000007</v>
      </c>
      <c r="U24" s="45">
        <f t="shared" si="29"/>
        <v>5.4</v>
      </c>
      <c r="V24" s="45">
        <f t="shared" si="30"/>
        <v>5.8</v>
      </c>
      <c r="W24" s="42">
        <f t="shared" si="31"/>
        <v>5.799999999999998</v>
      </c>
      <c r="X24" s="46"/>
      <c r="Y24" s="42">
        <f t="shared" si="32"/>
        <v>6.4499999999999984</v>
      </c>
      <c r="Z24" s="4">
        <f t="shared" si="7"/>
        <v>21</v>
      </c>
      <c r="AB24" s="45">
        <f t="shared" si="33"/>
        <v>4.2</v>
      </c>
      <c r="AC24" s="45">
        <f t="shared" si="34"/>
        <v>4.2</v>
      </c>
      <c r="AD24" s="45">
        <f t="shared" si="35"/>
        <v>4.1999999999999993</v>
      </c>
      <c r="AE24" s="45">
        <f t="shared" si="36"/>
        <v>4.5999999999999996</v>
      </c>
      <c r="AF24" s="45">
        <f t="shared" si="37"/>
        <v>4.2</v>
      </c>
    </row>
    <row r="25" spans="1:32" x14ac:dyDescent="0.2">
      <c r="A25" s="42">
        <v>22</v>
      </c>
      <c r="B25" s="8" t="s">
        <v>52</v>
      </c>
      <c r="C25" s="43">
        <v>2.7</v>
      </c>
      <c r="D25" s="43">
        <v>2.8</v>
      </c>
      <c r="E25" s="43">
        <v>3</v>
      </c>
      <c r="F25" s="43">
        <v>2.4</v>
      </c>
      <c r="G25" s="42">
        <f t="shared" si="25"/>
        <v>2.75</v>
      </c>
      <c r="H25" s="44">
        <v>1</v>
      </c>
      <c r="I25" s="44">
        <v>0.8</v>
      </c>
      <c r="J25" s="44">
        <v>0.7</v>
      </c>
      <c r="K25" s="44">
        <v>1.6</v>
      </c>
      <c r="L25" s="44">
        <v>0.8</v>
      </c>
      <c r="M25" s="44">
        <v>1.7</v>
      </c>
      <c r="N25" s="44">
        <v>1.4</v>
      </c>
      <c r="O25" s="44">
        <v>1.3</v>
      </c>
      <c r="P25" s="44">
        <v>2.6</v>
      </c>
      <c r="Q25" s="44">
        <v>1.2</v>
      </c>
      <c r="R25" s="45">
        <f t="shared" si="26"/>
        <v>8.1999999999999993</v>
      </c>
      <c r="S25" s="45">
        <f t="shared" si="27"/>
        <v>7.7</v>
      </c>
      <c r="T25" s="45">
        <f t="shared" si="28"/>
        <v>7.5</v>
      </c>
      <c r="U25" s="45">
        <f t="shared" si="29"/>
        <v>7.3</v>
      </c>
      <c r="V25" s="45">
        <f t="shared" si="30"/>
        <v>6.2</v>
      </c>
      <c r="W25" s="42">
        <f t="shared" si="31"/>
        <v>7.5</v>
      </c>
      <c r="X25" s="46"/>
      <c r="Y25" s="42">
        <f t="shared" si="32"/>
        <v>10.25</v>
      </c>
      <c r="Z25" s="4">
        <f t="shared" si="7"/>
        <v>1</v>
      </c>
      <c r="AB25" s="45">
        <f t="shared" si="33"/>
        <v>1.8</v>
      </c>
      <c r="AC25" s="45">
        <f t="shared" si="34"/>
        <v>2.2999999999999998</v>
      </c>
      <c r="AD25" s="45">
        <f t="shared" si="35"/>
        <v>2.5</v>
      </c>
      <c r="AE25" s="45">
        <f t="shared" si="36"/>
        <v>2.7</v>
      </c>
      <c r="AF25" s="45">
        <f t="shared" si="37"/>
        <v>3.8</v>
      </c>
    </row>
    <row r="26" spans="1:32" x14ac:dyDescent="0.2">
      <c r="A26" s="42">
        <v>23</v>
      </c>
      <c r="B26" s="8" t="s">
        <v>48</v>
      </c>
      <c r="C26" s="43">
        <v>0.7</v>
      </c>
      <c r="D26" s="43">
        <v>0.8</v>
      </c>
      <c r="E26" s="43">
        <v>1.3</v>
      </c>
      <c r="F26" s="43">
        <v>1</v>
      </c>
      <c r="G26" s="42">
        <f t="shared" ref="G26" si="38">(SUM(C26:F26)-SMALL(C26:F26,1)-LARGE(C26:F26,1))/(COUNT(C26:F26)-2)</f>
        <v>0.8999999999999998</v>
      </c>
      <c r="H26" s="44">
        <v>1.6</v>
      </c>
      <c r="I26" s="44">
        <v>1.6</v>
      </c>
      <c r="J26" s="44">
        <v>1.7</v>
      </c>
      <c r="K26" s="44">
        <v>2.5</v>
      </c>
      <c r="L26" s="44">
        <v>1.2</v>
      </c>
      <c r="M26" s="44">
        <v>2.6</v>
      </c>
      <c r="N26" s="44">
        <v>2.2999999999999998</v>
      </c>
      <c r="O26" s="44">
        <v>2.2000000000000002</v>
      </c>
      <c r="P26" s="44">
        <v>2.4</v>
      </c>
      <c r="Q26" s="44">
        <v>1.8</v>
      </c>
      <c r="R26" s="45">
        <f t="shared" ref="R26" si="39">10-AB26</f>
        <v>6.8</v>
      </c>
      <c r="S26" s="45">
        <f t="shared" ref="S26" si="40">10-AC26</f>
        <v>5.8</v>
      </c>
      <c r="T26" s="45">
        <f t="shared" ref="T26" si="41">10-AD26</f>
        <v>6.2</v>
      </c>
      <c r="U26" s="45">
        <f t="shared" ref="U26" si="42">10-AE26</f>
        <v>5.5</v>
      </c>
      <c r="V26" s="45">
        <f t="shared" ref="V26" si="43">10-AF26</f>
        <v>5.8</v>
      </c>
      <c r="W26" s="42">
        <f t="shared" ref="W26" si="44">(SUM(R26:V26)-SMALL(R26:V26,1)-LARGE(R26:V26,1))/(COUNT(R26:V26)-2)</f>
        <v>5.9333333333333336</v>
      </c>
      <c r="X26" s="46"/>
      <c r="Y26" s="42">
        <f t="shared" ref="Y26" si="45">G26+W26-X26</f>
        <v>6.833333333333333</v>
      </c>
      <c r="Z26" s="4">
        <f t="shared" si="7"/>
        <v>19</v>
      </c>
      <c r="AB26" s="45">
        <f t="shared" ref="AB26" si="46">H26+I26</f>
        <v>3.2</v>
      </c>
      <c r="AC26" s="45">
        <f t="shared" ref="AC26" si="47">J26+K26</f>
        <v>4.2</v>
      </c>
      <c r="AD26" s="45">
        <f t="shared" ref="AD26" si="48">L26+M26</f>
        <v>3.8</v>
      </c>
      <c r="AE26" s="45">
        <f t="shared" ref="AE26" si="49">N26+O26</f>
        <v>4.5</v>
      </c>
      <c r="AF26" s="45">
        <f t="shared" ref="AF26" si="50">P26+Q26</f>
        <v>4.2</v>
      </c>
    </row>
    <row r="27" spans="1:32" x14ac:dyDescent="0.2">
      <c r="A27" s="49"/>
      <c r="C27" s="48"/>
    </row>
    <row r="28" spans="1:32" x14ac:dyDescent="0.2">
      <c r="A28" s="58"/>
      <c r="C28" s="48"/>
    </row>
    <row r="29" spans="1:32" x14ac:dyDescent="0.2">
      <c r="A29" s="59"/>
      <c r="C29" s="48"/>
    </row>
    <row r="30" spans="1:32" x14ac:dyDescent="0.2">
      <c r="A30" s="50"/>
      <c r="C30" s="48"/>
    </row>
    <row r="31" spans="1:32" x14ac:dyDescent="0.2">
      <c r="A31" s="51"/>
      <c r="C31" s="48"/>
    </row>
    <row r="32" spans="1:32" x14ac:dyDescent="0.2">
      <c r="A32" s="52"/>
      <c r="C32" s="48"/>
    </row>
    <row r="33" spans="1:3" x14ac:dyDescent="0.2">
      <c r="A33" s="53"/>
      <c r="C33" s="48"/>
    </row>
    <row r="34" spans="1:3" x14ac:dyDescent="0.2">
      <c r="A34" s="54"/>
      <c r="C34" s="48"/>
    </row>
    <row r="35" spans="1:3" x14ac:dyDescent="0.2">
      <c r="A35" s="55"/>
      <c r="C35" s="48"/>
    </row>
    <row r="36" spans="1:3" x14ac:dyDescent="0.2">
      <c r="A36" s="56"/>
      <c r="C36" s="48"/>
    </row>
    <row r="37" spans="1:3" x14ac:dyDescent="0.2">
      <c r="A37" s="57"/>
      <c r="B37" s="48"/>
      <c r="C37" s="48"/>
    </row>
    <row r="38" spans="1:3" x14ac:dyDescent="0.2">
      <c r="A38" s="47"/>
      <c r="B38" s="48"/>
      <c r="C38" s="48"/>
    </row>
    <row r="39" spans="1:3" x14ac:dyDescent="0.2">
      <c r="A39" s="49"/>
      <c r="B39" s="48"/>
      <c r="C39" s="48"/>
    </row>
    <row r="40" spans="1:3" x14ac:dyDescent="0.2">
      <c r="A40" s="58"/>
      <c r="B40" s="48"/>
      <c r="C40" s="48"/>
    </row>
    <row r="41" spans="1:3" x14ac:dyDescent="0.2">
      <c r="A41" s="59"/>
      <c r="B41" s="48"/>
      <c r="C41" s="48"/>
    </row>
    <row r="42" spans="1:3" x14ac:dyDescent="0.2">
      <c r="A42" s="50"/>
      <c r="B42" s="48"/>
      <c r="C42" s="48"/>
    </row>
    <row r="43" spans="1:3" x14ac:dyDescent="0.2">
      <c r="A43" s="51"/>
      <c r="B43" s="48"/>
      <c r="C43" s="48"/>
    </row>
    <row r="44" spans="1:3" x14ac:dyDescent="0.2">
      <c r="A44" s="52"/>
      <c r="B44" s="48"/>
      <c r="C44" s="48"/>
    </row>
    <row r="45" spans="1:3" x14ac:dyDescent="0.2">
      <c r="A45" s="53"/>
      <c r="B45" s="48"/>
      <c r="C45" s="48"/>
    </row>
    <row r="46" spans="1:3" x14ac:dyDescent="0.2">
      <c r="A46" s="54"/>
      <c r="B46" s="48"/>
      <c r="C46" s="48"/>
    </row>
    <row r="47" spans="1:3" x14ac:dyDescent="0.2">
      <c r="A47" s="55"/>
      <c r="B47" s="48"/>
      <c r="C47" s="48"/>
    </row>
    <row r="48" spans="1:3" x14ac:dyDescent="0.2">
      <c r="A48" s="56"/>
      <c r="B48" s="48"/>
      <c r="C48" s="48"/>
    </row>
    <row r="49" spans="1:3" x14ac:dyDescent="0.2">
      <c r="A49" s="57"/>
      <c r="B49" s="48"/>
      <c r="C49" s="48"/>
    </row>
    <row r="50" spans="1:3" x14ac:dyDescent="0.2">
      <c r="A50" s="47"/>
      <c r="B50" s="48"/>
      <c r="C50" s="48"/>
    </row>
    <row r="51" spans="1:3" x14ac:dyDescent="0.2">
      <c r="A51" s="49"/>
      <c r="B51" s="48"/>
      <c r="C51" s="48"/>
    </row>
    <row r="52" spans="1:3" x14ac:dyDescent="0.2">
      <c r="A52" s="58"/>
      <c r="B52" s="48"/>
      <c r="C52" s="48"/>
    </row>
    <row r="53" spans="1:3" x14ac:dyDescent="0.2">
      <c r="A53" s="59"/>
      <c r="B53" s="48"/>
      <c r="C53" s="48"/>
    </row>
    <row r="54" spans="1:3" x14ac:dyDescent="0.2">
      <c r="A54" s="50"/>
      <c r="B54" s="48"/>
      <c r="C54" s="48"/>
    </row>
    <row r="55" spans="1:3" x14ac:dyDescent="0.2">
      <c r="A55" s="51"/>
      <c r="B55" s="48"/>
      <c r="C55" s="48"/>
    </row>
    <row r="56" spans="1:3" x14ac:dyDescent="0.2">
      <c r="A56" s="52"/>
      <c r="B56" s="48"/>
      <c r="C56" s="48"/>
    </row>
    <row r="57" spans="1:3" x14ac:dyDescent="0.2">
      <c r="A57" s="53"/>
      <c r="B57" s="48"/>
      <c r="C57" s="48"/>
    </row>
    <row r="58" spans="1:3" x14ac:dyDescent="0.2">
      <c r="A58" s="54"/>
      <c r="B58" s="48"/>
      <c r="C58" s="48"/>
    </row>
    <row r="59" spans="1:3" x14ac:dyDescent="0.2">
      <c r="A59" s="55"/>
      <c r="B59" s="48"/>
      <c r="C59" s="48"/>
    </row>
    <row r="60" spans="1:3" x14ac:dyDescent="0.2">
      <c r="A60" s="56"/>
      <c r="B60" s="48"/>
      <c r="C60" s="48"/>
    </row>
    <row r="61" spans="1:3" x14ac:dyDescent="0.2">
      <c r="A61" s="57"/>
      <c r="B61" s="48"/>
      <c r="C61" s="48"/>
    </row>
    <row r="62" spans="1:3" x14ac:dyDescent="0.2">
      <c r="A62" s="47"/>
      <c r="B62" s="48"/>
      <c r="C62" s="48"/>
    </row>
    <row r="63" spans="1:3" x14ac:dyDescent="0.2">
      <c r="A63" s="49"/>
      <c r="B63" s="48"/>
      <c r="C63" s="48"/>
    </row>
    <row r="64" spans="1:3" x14ac:dyDescent="0.2">
      <c r="A64" s="58"/>
      <c r="B64" s="48"/>
      <c r="C64" s="48"/>
    </row>
    <row r="65" spans="1:3" x14ac:dyDescent="0.2">
      <c r="A65" s="59"/>
      <c r="B65" s="48"/>
      <c r="C65" s="48"/>
    </row>
    <row r="66" spans="1:3" x14ac:dyDescent="0.2">
      <c r="A66" s="50"/>
      <c r="B66" s="48"/>
      <c r="C66" s="48"/>
    </row>
    <row r="67" spans="1:3" x14ac:dyDescent="0.2">
      <c r="A67" s="51"/>
      <c r="B67" s="48"/>
      <c r="C67" s="48"/>
    </row>
    <row r="68" spans="1:3" x14ac:dyDescent="0.2">
      <c r="A68" s="52"/>
      <c r="B68" s="48"/>
      <c r="C68" s="48"/>
    </row>
    <row r="69" spans="1:3" x14ac:dyDescent="0.2">
      <c r="A69" s="53"/>
      <c r="B69" s="48"/>
      <c r="C69" s="48"/>
    </row>
    <row r="70" spans="1:3" x14ac:dyDescent="0.2">
      <c r="A70" s="54"/>
      <c r="B70" s="48"/>
      <c r="C70" s="48"/>
    </row>
    <row r="71" spans="1:3" x14ac:dyDescent="0.2">
      <c r="A71" s="55"/>
      <c r="B71" s="48"/>
      <c r="C71" s="48"/>
    </row>
    <row r="72" spans="1:3" x14ac:dyDescent="0.2">
      <c r="A72" s="56"/>
      <c r="B72" s="48"/>
      <c r="C72" s="48"/>
    </row>
    <row r="73" spans="1:3" x14ac:dyDescent="0.2">
      <c r="A73" s="57"/>
      <c r="B73" s="48"/>
      <c r="C73" s="48"/>
    </row>
    <row r="74" spans="1:3" x14ac:dyDescent="0.2">
      <c r="A74" s="47"/>
      <c r="B74" s="48"/>
      <c r="C74" s="48"/>
    </row>
    <row r="75" spans="1:3" x14ac:dyDescent="0.2">
      <c r="A75" s="49"/>
      <c r="B75" s="48"/>
      <c r="C75" s="48"/>
    </row>
    <row r="76" spans="1:3" x14ac:dyDescent="0.2">
      <c r="A76" s="58"/>
      <c r="B76" s="48"/>
      <c r="C76" s="48"/>
    </row>
    <row r="77" spans="1:3" x14ac:dyDescent="0.2">
      <c r="A77" s="59"/>
      <c r="B77" s="48"/>
      <c r="C77" s="48"/>
    </row>
    <row r="78" spans="1:3" x14ac:dyDescent="0.2">
      <c r="A78" s="50"/>
      <c r="B78" s="48"/>
      <c r="C78" s="48"/>
    </row>
    <row r="79" spans="1:3" x14ac:dyDescent="0.2">
      <c r="A79" s="51"/>
      <c r="B79" s="48"/>
      <c r="C79" s="48"/>
    </row>
    <row r="80" spans="1:3" x14ac:dyDescent="0.2">
      <c r="A80" s="52"/>
      <c r="B80" s="48"/>
      <c r="C80" s="48"/>
    </row>
    <row r="81" spans="1:3" x14ac:dyDescent="0.2">
      <c r="A81" s="53"/>
      <c r="B81" s="48"/>
      <c r="C81" s="48"/>
    </row>
    <row r="82" spans="1:3" x14ac:dyDescent="0.2">
      <c r="A82" s="54"/>
      <c r="B82" s="48"/>
      <c r="C82" s="48"/>
    </row>
    <row r="83" spans="1:3" x14ac:dyDescent="0.2">
      <c r="A83" s="55"/>
      <c r="B83" s="48"/>
      <c r="C83" s="48"/>
    </row>
    <row r="84" spans="1:3" x14ac:dyDescent="0.2">
      <c r="A84" s="56"/>
      <c r="B84" s="48"/>
      <c r="C84" s="48"/>
    </row>
    <row r="85" spans="1:3" x14ac:dyDescent="0.2">
      <c r="A85" s="57"/>
      <c r="B85" s="48"/>
      <c r="C85" s="48"/>
    </row>
    <row r="86" spans="1:3" x14ac:dyDescent="0.2">
      <c r="A86" s="47"/>
      <c r="B86" s="48"/>
      <c r="C86" s="48"/>
    </row>
    <row r="87" spans="1:3" x14ac:dyDescent="0.2">
      <c r="A87" s="49"/>
      <c r="B87" s="48"/>
      <c r="C87" s="48"/>
    </row>
    <row r="88" spans="1:3" x14ac:dyDescent="0.2">
      <c r="A88" s="58"/>
      <c r="B88" s="48"/>
      <c r="C88" s="48"/>
    </row>
    <row r="89" spans="1:3" x14ac:dyDescent="0.2">
      <c r="A89" s="59"/>
      <c r="B89" s="48"/>
      <c r="C89" s="48"/>
    </row>
    <row r="90" spans="1:3" x14ac:dyDescent="0.2">
      <c r="A90" s="50"/>
      <c r="B90" s="48"/>
      <c r="C90" s="48"/>
    </row>
    <row r="91" spans="1:3" x14ac:dyDescent="0.2">
      <c r="A91" s="51"/>
      <c r="B91" s="48"/>
      <c r="C91" s="48"/>
    </row>
    <row r="92" spans="1:3" x14ac:dyDescent="0.2">
      <c r="A92" s="52"/>
      <c r="B92" s="48"/>
      <c r="C92" s="48"/>
    </row>
    <row r="93" spans="1:3" x14ac:dyDescent="0.2">
      <c r="A93" s="53"/>
      <c r="B93" s="48"/>
      <c r="C93" s="48"/>
    </row>
    <row r="94" spans="1:3" x14ac:dyDescent="0.2">
      <c r="A94" s="54"/>
      <c r="B94" s="48"/>
      <c r="C94" s="48"/>
    </row>
  </sheetData>
  <mergeCells count="6">
    <mergeCell ref="B1:Y1"/>
    <mergeCell ref="H2:I2"/>
    <mergeCell ref="J2:K2"/>
    <mergeCell ref="L2:M2"/>
    <mergeCell ref="N2:O2"/>
    <mergeCell ref="P2:Q2"/>
  </mergeCells>
  <pageMargins left="0.11811023622047245" right="0.11811023622047245" top="0.35433070866141736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3"/>
  <sheetViews>
    <sheetView topLeftCell="A63" zoomScaleNormal="100" workbookViewId="0">
      <selection activeCell="A91" sqref="A91"/>
    </sheetView>
  </sheetViews>
  <sheetFormatPr defaultRowHeight="12.75" x14ac:dyDescent="0.2"/>
  <cols>
    <col min="1" max="1" width="3.5703125" style="17" customWidth="1"/>
    <col min="2" max="2" width="33.28515625" style="17" customWidth="1"/>
    <col min="3" max="6" width="6.7109375" style="17" customWidth="1"/>
    <col min="7" max="17" width="7.28515625" style="17" customWidth="1"/>
    <col min="18" max="24" width="6.7109375" style="17" customWidth="1"/>
    <col min="25" max="25" width="7.7109375" style="17" customWidth="1"/>
    <col min="26" max="26" width="5.42578125" style="15" customWidth="1"/>
    <col min="27" max="27" width="6.42578125" style="15" customWidth="1"/>
    <col min="28" max="32" width="6.5703125" style="15" bestFit="1" customWidth="1"/>
    <col min="33" max="33" width="9.140625" style="15"/>
    <col min="34" max="34" width="7.85546875" style="15" customWidth="1"/>
    <col min="35" max="65" width="9.140625" style="15"/>
    <col min="66" max="16384" width="9.140625" style="17"/>
  </cols>
  <sheetData>
    <row r="1" spans="1:65" ht="22.5" customHeight="1" x14ac:dyDescent="0.2">
      <c r="B1" s="61" t="s">
        <v>117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31"/>
      <c r="AA1" s="31"/>
      <c r="AB1" s="31"/>
    </row>
    <row r="2" spans="1:65" ht="22.5" customHeight="1" x14ac:dyDescent="0.2">
      <c r="B2" s="34" t="s">
        <v>22</v>
      </c>
      <c r="D2" s="35"/>
      <c r="E2" s="35"/>
      <c r="F2" s="35"/>
      <c r="G2" s="35"/>
      <c r="H2" s="62" t="s">
        <v>6</v>
      </c>
      <c r="I2" s="62"/>
      <c r="J2" s="62" t="s">
        <v>7</v>
      </c>
      <c r="K2" s="62"/>
      <c r="L2" s="62" t="s">
        <v>8</v>
      </c>
      <c r="M2" s="62"/>
      <c r="N2" s="62" t="s">
        <v>9</v>
      </c>
      <c r="O2" s="62"/>
      <c r="P2" s="62" t="s">
        <v>45</v>
      </c>
      <c r="Q2" s="62"/>
      <c r="R2" s="35"/>
      <c r="S2" s="35"/>
      <c r="T2" s="35"/>
      <c r="U2" s="35"/>
      <c r="V2" s="35"/>
      <c r="W2" s="35"/>
      <c r="X2" s="35"/>
      <c r="Y2" s="35"/>
      <c r="Z2" s="35"/>
      <c r="AA2" s="31"/>
      <c r="AB2" s="31"/>
    </row>
    <row r="3" spans="1:65" s="32" customFormat="1" x14ac:dyDescent="0.2">
      <c r="A3" s="5" t="s">
        <v>18</v>
      </c>
      <c r="B3" s="3" t="s">
        <v>17</v>
      </c>
      <c r="C3" s="6" t="s">
        <v>0</v>
      </c>
      <c r="D3" s="6" t="s">
        <v>1</v>
      </c>
      <c r="E3" s="6" t="s">
        <v>4</v>
      </c>
      <c r="F3" s="6" t="s">
        <v>5</v>
      </c>
      <c r="G3" s="6" t="s">
        <v>2</v>
      </c>
      <c r="H3" s="10" t="s">
        <v>46</v>
      </c>
      <c r="I3" s="10" t="s">
        <v>47</v>
      </c>
      <c r="J3" s="10" t="s">
        <v>46</v>
      </c>
      <c r="K3" s="10" t="s">
        <v>47</v>
      </c>
      <c r="L3" s="10" t="s">
        <v>46</v>
      </c>
      <c r="M3" s="10" t="s">
        <v>47</v>
      </c>
      <c r="N3" s="10" t="s">
        <v>46</v>
      </c>
      <c r="O3" s="10" t="s">
        <v>47</v>
      </c>
      <c r="P3" s="10" t="s">
        <v>46</v>
      </c>
      <c r="Q3" s="10" t="s">
        <v>47</v>
      </c>
      <c r="R3" s="6" t="s">
        <v>6</v>
      </c>
      <c r="S3" s="6" t="s">
        <v>7</v>
      </c>
      <c r="T3" s="6" t="s">
        <v>8</v>
      </c>
      <c r="U3" s="6" t="s">
        <v>9</v>
      </c>
      <c r="V3" s="10" t="s">
        <v>45</v>
      </c>
      <c r="W3" s="6" t="s">
        <v>3</v>
      </c>
      <c r="X3" s="6" t="s">
        <v>10</v>
      </c>
      <c r="Y3" s="6" t="s">
        <v>11</v>
      </c>
      <c r="Z3" s="6"/>
      <c r="AA3" s="16"/>
      <c r="AB3" s="6" t="s">
        <v>6</v>
      </c>
      <c r="AC3" s="6" t="s">
        <v>7</v>
      </c>
      <c r="AD3" s="6" t="s">
        <v>8</v>
      </c>
      <c r="AE3" s="6" t="s">
        <v>9</v>
      </c>
      <c r="AF3" s="10" t="s">
        <v>45</v>
      </c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</row>
    <row r="4" spans="1:65" x14ac:dyDescent="0.2">
      <c r="A4" s="7">
        <v>1</v>
      </c>
      <c r="B4" s="8" t="s">
        <v>115</v>
      </c>
      <c r="C4" s="13">
        <v>1.8</v>
      </c>
      <c r="D4" s="13">
        <v>3.3</v>
      </c>
      <c r="E4" s="13">
        <v>2.9</v>
      </c>
      <c r="F4" s="13">
        <v>3.2</v>
      </c>
      <c r="G4" s="14">
        <f t="shared" ref="G4:G13" si="0">(SUM(C4:F4)-SMALL(C4:F4,1)-LARGE(C4:F4,1))/(COUNT(C4:F4)-2)</f>
        <v>3.0499999999999994</v>
      </c>
      <c r="H4" s="11">
        <v>1.6</v>
      </c>
      <c r="I4" s="11">
        <v>1.4</v>
      </c>
      <c r="J4" s="11">
        <v>0.9</v>
      </c>
      <c r="K4" s="11">
        <v>2.1</v>
      </c>
      <c r="L4" s="11">
        <v>1</v>
      </c>
      <c r="M4" s="11">
        <v>2.2000000000000002</v>
      </c>
      <c r="N4" s="11">
        <v>0.6</v>
      </c>
      <c r="O4" s="11">
        <v>1.9</v>
      </c>
      <c r="P4" s="11">
        <v>1.9</v>
      </c>
      <c r="Q4" s="11">
        <v>1.4</v>
      </c>
      <c r="R4" s="12">
        <f t="shared" ref="R4:V22" si="1">10-AB4</f>
        <v>7</v>
      </c>
      <c r="S4" s="12">
        <f t="shared" si="1"/>
        <v>7</v>
      </c>
      <c r="T4" s="12">
        <f t="shared" si="1"/>
        <v>6.8</v>
      </c>
      <c r="U4" s="12">
        <f t="shared" si="1"/>
        <v>7.5</v>
      </c>
      <c r="V4" s="12">
        <f t="shared" si="1"/>
        <v>6.7</v>
      </c>
      <c r="W4" s="14">
        <f>(SUM(R4:V4)-SMALL(R4:V4,1)-LARGE(R4:V4,1))/(COUNT(R4:V4)-2)</f>
        <v>6.9333333333333336</v>
      </c>
      <c r="X4" s="12"/>
      <c r="Y4" s="14">
        <f>G4+W4-X4</f>
        <v>9.9833333333333325</v>
      </c>
      <c r="Z4" s="4">
        <f t="shared" ref="Z4:Z25" si="2">RANK(Y4,Y$4:Y$25)</f>
        <v>2</v>
      </c>
      <c r="AB4" s="12">
        <f>H4+I4</f>
        <v>3</v>
      </c>
      <c r="AC4" s="12">
        <f>J4+K4</f>
        <v>3</v>
      </c>
      <c r="AD4" s="12">
        <f>L4+M4</f>
        <v>3.2</v>
      </c>
      <c r="AE4" s="12">
        <f>N4+O4</f>
        <v>2.5</v>
      </c>
      <c r="AF4" s="12">
        <f>P4+Q4</f>
        <v>3.3</v>
      </c>
    </row>
    <row r="5" spans="1:65" x14ac:dyDescent="0.2">
      <c r="A5" s="7">
        <v>2</v>
      </c>
      <c r="B5" s="8" t="s">
        <v>114</v>
      </c>
      <c r="C5" s="13">
        <v>1.6</v>
      </c>
      <c r="D5" s="13">
        <v>1.4</v>
      </c>
      <c r="E5" s="13">
        <v>1.6</v>
      </c>
      <c r="F5" s="13">
        <v>1.2</v>
      </c>
      <c r="G5" s="14">
        <f t="shared" si="0"/>
        <v>1.4999999999999998</v>
      </c>
      <c r="H5" s="11">
        <v>1.6</v>
      </c>
      <c r="I5" s="11">
        <v>1.8</v>
      </c>
      <c r="J5" s="11">
        <v>1.1000000000000001</v>
      </c>
      <c r="K5" s="11">
        <v>2.9</v>
      </c>
      <c r="L5" s="11">
        <v>1.6</v>
      </c>
      <c r="M5" s="11">
        <v>1.9</v>
      </c>
      <c r="N5" s="11">
        <v>1.3</v>
      </c>
      <c r="O5" s="11">
        <v>2.5</v>
      </c>
      <c r="P5" s="11">
        <v>2.6</v>
      </c>
      <c r="Q5" s="11">
        <v>1.1000000000000001</v>
      </c>
      <c r="R5" s="12">
        <f t="shared" si="1"/>
        <v>6.6</v>
      </c>
      <c r="S5" s="12">
        <f t="shared" si="1"/>
        <v>6</v>
      </c>
      <c r="T5" s="12">
        <f t="shared" si="1"/>
        <v>6.5</v>
      </c>
      <c r="U5" s="12">
        <f t="shared" si="1"/>
        <v>6.2</v>
      </c>
      <c r="V5" s="12">
        <f t="shared" si="1"/>
        <v>6.3</v>
      </c>
      <c r="W5" s="14">
        <f t="shared" ref="W5:W22" si="3">(SUM(R5:V5)-SMALL(R5:V5,1)-LARGE(R5:V5,1))/(COUNT(R5:V5)-2)</f>
        <v>6.333333333333333</v>
      </c>
      <c r="X5" s="12"/>
      <c r="Y5" s="14">
        <f t="shared" ref="Y5:Y22" si="4">G5+W5-X5</f>
        <v>7.833333333333333</v>
      </c>
      <c r="Z5" s="4">
        <f t="shared" si="2"/>
        <v>14</v>
      </c>
      <c r="AB5" s="12">
        <f t="shared" ref="AB5:AB22" si="5">H5+I5</f>
        <v>3.4000000000000004</v>
      </c>
      <c r="AC5" s="12">
        <f t="shared" ref="AC5:AC22" si="6">J5+K5</f>
        <v>4</v>
      </c>
      <c r="AD5" s="12">
        <f t="shared" ref="AD5:AD22" si="7">L5+M5</f>
        <v>3.5</v>
      </c>
      <c r="AE5" s="12">
        <f t="shared" ref="AE5:AE22" si="8">N5+O5</f>
        <v>3.8</v>
      </c>
      <c r="AF5" s="12">
        <f t="shared" ref="AF5:AF22" si="9">P5+Q5</f>
        <v>3.7</v>
      </c>
    </row>
    <row r="6" spans="1:65" x14ac:dyDescent="0.2">
      <c r="A6" s="7">
        <v>3</v>
      </c>
      <c r="B6" s="8" t="s">
        <v>58</v>
      </c>
      <c r="C6" s="13">
        <v>1.1000000000000001</v>
      </c>
      <c r="D6" s="13">
        <v>1.8</v>
      </c>
      <c r="E6" s="13">
        <v>1.2</v>
      </c>
      <c r="F6" s="13">
        <v>1.5</v>
      </c>
      <c r="G6" s="14">
        <f>(SUM(C6:F6)-SMALL(C6:F6,1)-LARGE(C6:F6,1))/(COUNT(C6:F6)-2)</f>
        <v>1.35</v>
      </c>
      <c r="H6" s="11">
        <v>1.6</v>
      </c>
      <c r="I6" s="11">
        <v>1.8</v>
      </c>
      <c r="J6" s="11">
        <v>1.3</v>
      </c>
      <c r="K6" s="11">
        <v>2.4</v>
      </c>
      <c r="L6" s="11">
        <v>1.6</v>
      </c>
      <c r="M6" s="11">
        <v>2.4</v>
      </c>
      <c r="N6" s="11">
        <v>0.7</v>
      </c>
      <c r="O6" s="11">
        <v>1.9</v>
      </c>
      <c r="P6" s="11">
        <v>2.4</v>
      </c>
      <c r="Q6" s="11">
        <v>1.1000000000000001</v>
      </c>
      <c r="R6" s="12">
        <f t="shared" si="1"/>
        <v>6.6</v>
      </c>
      <c r="S6" s="12">
        <f t="shared" si="1"/>
        <v>6.3</v>
      </c>
      <c r="T6" s="12">
        <f t="shared" si="1"/>
        <v>6</v>
      </c>
      <c r="U6" s="12">
        <f t="shared" si="1"/>
        <v>7.4</v>
      </c>
      <c r="V6" s="12">
        <f t="shared" si="1"/>
        <v>6.5</v>
      </c>
      <c r="W6" s="14">
        <f t="shared" si="3"/>
        <v>6.4666666666666659</v>
      </c>
      <c r="X6" s="12"/>
      <c r="Y6" s="14">
        <f t="shared" si="4"/>
        <v>7.8166666666666664</v>
      </c>
      <c r="Z6" s="4">
        <f t="shared" si="2"/>
        <v>15</v>
      </c>
      <c r="AB6" s="12">
        <f t="shared" si="5"/>
        <v>3.4000000000000004</v>
      </c>
      <c r="AC6" s="12">
        <f t="shared" si="6"/>
        <v>3.7</v>
      </c>
      <c r="AD6" s="12">
        <f t="shared" si="7"/>
        <v>4</v>
      </c>
      <c r="AE6" s="12">
        <f t="shared" si="8"/>
        <v>2.5999999999999996</v>
      </c>
      <c r="AF6" s="12">
        <f t="shared" si="9"/>
        <v>3.5</v>
      </c>
    </row>
    <row r="7" spans="1:65" x14ac:dyDescent="0.2">
      <c r="A7" s="7">
        <v>4</v>
      </c>
      <c r="B7" s="8" t="s">
        <v>62</v>
      </c>
      <c r="C7" s="13">
        <v>2.4</v>
      </c>
      <c r="D7" s="13">
        <v>2.8</v>
      </c>
      <c r="E7" s="13">
        <v>2.8</v>
      </c>
      <c r="F7" s="13">
        <v>3.1</v>
      </c>
      <c r="G7" s="14">
        <f t="shared" si="0"/>
        <v>2.8</v>
      </c>
      <c r="H7" s="11">
        <v>1.6</v>
      </c>
      <c r="I7" s="11">
        <v>2</v>
      </c>
      <c r="J7" s="11">
        <v>0.8</v>
      </c>
      <c r="K7" s="11">
        <v>2</v>
      </c>
      <c r="L7" s="11">
        <v>0.7</v>
      </c>
      <c r="M7" s="11">
        <v>2.2000000000000002</v>
      </c>
      <c r="N7" s="11">
        <v>0.8</v>
      </c>
      <c r="O7" s="11">
        <v>1.9</v>
      </c>
      <c r="P7" s="11">
        <v>1.4</v>
      </c>
      <c r="Q7" s="11">
        <v>1.8</v>
      </c>
      <c r="R7" s="12">
        <f t="shared" si="1"/>
        <v>6.4</v>
      </c>
      <c r="S7" s="12">
        <f t="shared" si="1"/>
        <v>7.2</v>
      </c>
      <c r="T7" s="12">
        <f t="shared" si="1"/>
        <v>7.1</v>
      </c>
      <c r="U7" s="12">
        <f t="shared" si="1"/>
        <v>7.3</v>
      </c>
      <c r="V7" s="12">
        <f t="shared" si="1"/>
        <v>6.8</v>
      </c>
      <c r="W7" s="14">
        <f t="shared" si="3"/>
        <v>7.033333333333335</v>
      </c>
      <c r="X7" s="12"/>
      <c r="Y7" s="14">
        <f t="shared" si="4"/>
        <v>9.8333333333333357</v>
      </c>
      <c r="Z7" s="4">
        <f t="shared" si="2"/>
        <v>5</v>
      </c>
      <c r="AB7" s="12">
        <f t="shared" si="5"/>
        <v>3.6</v>
      </c>
      <c r="AC7" s="12">
        <f t="shared" si="6"/>
        <v>2.8</v>
      </c>
      <c r="AD7" s="12">
        <f t="shared" si="7"/>
        <v>2.9000000000000004</v>
      </c>
      <c r="AE7" s="12">
        <f t="shared" si="8"/>
        <v>2.7</v>
      </c>
      <c r="AF7" s="12">
        <f t="shared" si="9"/>
        <v>3.2</v>
      </c>
    </row>
    <row r="8" spans="1:65" x14ac:dyDescent="0.2">
      <c r="A8" s="7">
        <v>5</v>
      </c>
      <c r="B8" s="8" t="s">
        <v>113</v>
      </c>
      <c r="C8" s="13">
        <v>0.3</v>
      </c>
      <c r="D8" s="13">
        <v>0.5</v>
      </c>
      <c r="E8" s="13">
        <v>0.8</v>
      </c>
      <c r="F8" s="13">
        <v>1.2</v>
      </c>
      <c r="G8" s="14">
        <f t="shared" si="0"/>
        <v>0.65</v>
      </c>
      <c r="H8" s="11">
        <v>2</v>
      </c>
      <c r="I8" s="11">
        <v>2.2000000000000002</v>
      </c>
      <c r="J8" s="11">
        <v>1.6</v>
      </c>
      <c r="K8" s="11">
        <v>2.9</v>
      </c>
      <c r="L8" s="11">
        <v>1.1000000000000001</v>
      </c>
      <c r="M8" s="11">
        <v>2.2999999999999998</v>
      </c>
      <c r="N8" s="11">
        <v>1.6</v>
      </c>
      <c r="O8" s="11">
        <v>2.5</v>
      </c>
      <c r="P8" s="11">
        <v>2.4</v>
      </c>
      <c r="Q8" s="11">
        <v>1.2</v>
      </c>
      <c r="R8" s="12">
        <f t="shared" si="1"/>
        <v>5.8</v>
      </c>
      <c r="S8" s="12">
        <f t="shared" si="1"/>
        <v>5.5</v>
      </c>
      <c r="T8" s="12">
        <f t="shared" si="1"/>
        <v>6.6</v>
      </c>
      <c r="U8" s="12">
        <f t="shared" si="1"/>
        <v>5.9</v>
      </c>
      <c r="V8" s="12">
        <f t="shared" si="1"/>
        <v>6.4</v>
      </c>
      <c r="W8" s="14">
        <f t="shared" si="3"/>
        <v>6.0333333333333314</v>
      </c>
      <c r="X8" s="12"/>
      <c r="Y8" s="14">
        <f t="shared" si="4"/>
        <v>6.6833333333333318</v>
      </c>
      <c r="Z8" s="4">
        <f t="shared" si="2"/>
        <v>21</v>
      </c>
      <c r="AB8" s="12">
        <f t="shared" si="5"/>
        <v>4.2</v>
      </c>
      <c r="AC8" s="12">
        <f t="shared" si="6"/>
        <v>4.5</v>
      </c>
      <c r="AD8" s="12">
        <f t="shared" si="7"/>
        <v>3.4</v>
      </c>
      <c r="AE8" s="12">
        <f t="shared" si="8"/>
        <v>4.0999999999999996</v>
      </c>
      <c r="AF8" s="12">
        <f t="shared" si="9"/>
        <v>3.5999999999999996</v>
      </c>
    </row>
    <row r="9" spans="1:65" x14ac:dyDescent="0.2">
      <c r="A9" s="7">
        <v>6</v>
      </c>
      <c r="B9" s="8" t="s">
        <v>112</v>
      </c>
      <c r="C9" s="13">
        <v>0.9</v>
      </c>
      <c r="D9" s="13">
        <v>1.2</v>
      </c>
      <c r="E9" s="13">
        <v>1.1000000000000001</v>
      </c>
      <c r="F9" s="13">
        <v>1.6</v>
      </c>
      <c r="G9" s="14">
        <f t="shared" si="0"/>
        <v>1.1500000000000004</v>
      </c>
      <c r="H9" s="11">
        <v>2</v>
      </c>
      <c r="I9" s="11">
        <v>1.4</v>
      </c>
      <c r="J9" s="11">
        <v>1.1000000000000001</v>
      </c>
      <c r="K9" s="11">
        <v>2.8</v>
      </c>
      <c r="L9" s="11">
        <v>1.1000000000000001</v>
      </c>
      <c r="M9" s="11">
        <v>2.2000000000000002</v>
      </c>
      <c r="N9" s="11">
        <v>2.8</v>
      </c>
      <c r="O9" s="11">
        <v>2.8</v>
      </c>
      <c r="P9" s="11">
        <v>1.7</v>
      </c>
      <c r="Q9" s="11">
        <v>2.1</v>
      </c>
      <c r="R9" s="12">
        <f t="shared" si="1"/>
        <v>6.6</v>
      </c>
      <c r="S9" s="12">
        <f t="shared" si="1"/>
        <v>6.1</v>
      </c>
      <c r="T9" s="12">
        <f t="shared" si="1"/>
        <v>6.6999999999999993</v>
      </c>
      <c r="U9" s="12">
        <f t="shared" si="1"/>
        <v>4.4000000000000004</v>
      </c>
      <c r="V9" s="12">
        <f t="shared" si="1"/>
        <v>6.2</v>
      </c>
      <c r="W9" s="14">
        <f t="shared" si="3"/>
        <v>6.299999999999998</v>
      </c>
      <c r="X9" s="12"/>
      <c r="Y9" s="14">
        <f t="shared" si="4"/>
        <v>7.4499999999999984</v>
      </c>
      <c r="Z9" s="4">
        <f t="shared" si="2"/>
        <v>18</v>
      </c>
      <c r="AB9" s="12">
        <f t="shared" si="5"/>
        <v>3.4</v>
      </c>
      <c r="AC9" s="12">
        <f t="shared" si="6"/>
        <v>3.9</v>
      </c>
      <c r="AD9" s="12">
        <f t="shared" si="7"/>
        <v>3.3000000000000003</v>
      </c>
      <c r="AE9" s="12">
        <f t="shared" si="8"/>
        <v>5.6</v>
      </c>
      <c r="AF9" s="12">
        <f t="shared" si="9"/>
        <v>3.8</v>
      </c>
    </row>
    <row r="10" spans="1:65" x14ac:dyDescent="0.2">
      <c r="A10" s="7">
        <v>7</v>
      </c>
      <c r="B10" s="8" t="s">
        <v>60</v>
      </c>
      <c r="C10" s="13">
        <v>3.2</v>
      </c>
      <c r="D10" s="13">
        <v>2.9</v>
      </c>
      <c r="E10" s="13">
        <v>3.1</v>
      </c>
      <c r="F10" s="13">
        <v>3.2</v>
      </c>
      <c r="G10" s="14">
        <f t="shared" si="0"/>
        <v>3.149999999999999</v>
      </c>
      <c r="H10" s="11">
        <v>1.6</v>
      </c>
      <c r="I10" s="11">
        <v>1.6</v>
      </c>
      <c r="J10" s="11">
        <v>0.9</v>
      </c>
      <c r="K10" s="11">
        <v>2.4</v>
      </c>
      <c r="L10" s="11">
        <v>1</v>
      </c>
      <c r="M10" s="11">
        <v>1.5</v>
      </c>
      <c r="N10" s="11">
        <v>1.3</v>
      </c>
      <c r="O10" s="11">
        <v>1.5</v>
      </c>
      <c r="P10" s="11">
        <v>2.1</v>
      </c>
      <c r="Q10" s="11">
        <v>1.4</v>
      </c>
      <c r="R10" s="12">
        <f t="shared" si="1"/>
        <v>6.8</v>
      </c>
      <c r="S10" s="12">
        <f t="shared" si="1"/>
        <v>6.7</v>
      </c>
      <c r="T10" s="12">
        <f t="shared" si="1"/>
        <v>7.5</v>
      </c>
      <c r="U10" s="12">
        <f t="shared" si="1"/>
        <v>7.2</v>
      </c>
      <c r="V10" s="12">
        <f t="shared" si="1"/>
        <v>6.5</v>
      </c>
      <c r="W10" s="14">
        <f t="shared" si="3"/>
        <v>6.9000000000000012</v>
      </c>
      <c r="X10" s="12"/>
      <c r="Y10" s="14">
        <f t="shared" si="4"/>
        <v>10.050000000000001</v>
      </c>
      <c r="Z10" s="4">
        <f t="shared" si="2"/>
        <v>1</v>
      </c>
      <c r="AB10" s="12">
        <f t="shared" si="5"/>
        <v>3.2</v>
      </c>
      <c r="AC10" s="12">
        <f t="shared" si="6"/>
        <v>3.3</v>
      </c>
      <c r="AD10" s="12">
        <f t="shared" si="7"/>
        <v>2.5</v>
      </c>
      <c r="AE10" s="12">
        <f t="shared" si="8"/>
        <v>2.8</v>
      </c>
      <c r="AF10" s="12">
        <f t="shared" si="9"/>
        <v>3.5</v>
      </c>
    </row>
    <row r="11" spans="1:65" x14ac:dyDescent="0.2">
      <c r="A11" s="7">
        <v>8</v>
      </c>
      <c r="B11" s="8" t="s">
        <v>111</v>
      </c>
      <c r="C11" s="13">
        <v>1.2</v>
      </c>
      <c r="D11" s="13">
        <v>1.8</v>
      </c>
      <c r="E11" s="13">
        <v>1.9</v>
      </c>
      <c r="F11" s="13">
        <v>1</v>
      </c>
      <c r="G11" s="14">
        <f t="shared" si="0"/>
        <v>1.5000000000000002</v>
      </c>
      <c r="H11" s="11">
        <v>1.6</v>
      </c>
      <c r="I11" s="11">
        <v>1.6</v>
      </c>
      <c r="J11" s="11">
        <v>1.1000000000000001</v>
      </c>
      <c r="K11" s="11">
        <v>2.7</v>
      </c>
      <c r="L11" s="11">
        <v>0.9</v>
      </c>
      <c r="M11" s="11">
        <v>2.5</v>
      </c>
      <c r="N11" s="11">
        <v>2.1</v>
      </c>
      <c r="O11" s="11">
        <v>2.8</v>
      </c>
      <c r="P11" s="11">
        <v>1.8</v>
      </c>
      <c r="Q11" s="11">
        <v>1.6</v>
      </c>
      <c r="R11" s="12">
        <f t="shared" si="1"/>
        <v>6.8</v>
      </c>
      <c r="S11" s="12">
        <f t="shared" si="1"/>
        <v>6.1999999999999993</v>
      </c>
      <c r="T11" s="12">
        <f t="shared" si="1"/>
        <v>6.6</v>
      </c>
      <c r="U11" s="12">
        <f t="shared" si="1"/>
        <v>5.0999999999999996</v>
      </c>
      <c r="V11" s="12">
        <f t="shared" si="1"/>
        <v>6.6</v>
      </c>
      <c r="W11" s="14">
        <f t="shared" si="3"/>
        <v>6.4666666666666677</v>
      </c>
      <c r="X11" s="12"/>
      <c r="Y11" s="14">
        <f t="shared" si="4"/>
        <v>7.9666666666666677</v>
      </c>
      <c r="Z11" s="4">
        <f t="shared" si="2"/>
        <v>13</v>
      </c>
      <c r="AB11" s="12">
        <f t="shared" si="5"/>
        <v>3.2</v>
      </c>
      <c r="AC11" s="12">
        <f t="shared" si="6"/>
        <v>3.8000000000000003</v>
      </c>
      <c r="AD11" s="12">
        <f t="shared" si="7"/>
        <v>3.4</v>
      </c>
      <c r="AE11" s="12">
        <f t="shared" si="8"/>
        <v>4.9000000000000004</v>
      </c>
      <c r="AF11" s="12">
        <f t="shared" si="9"/>
        <v>3.4000000000000004</v>
      </c>
    </row>
    <row r="12" spans="1:65" x14ac:dyDescent="0.2">
      <c r="A12" s="7">
        <v>9</v>
      </c>
      <c r="B12" s="8" t="s">
        <v>110</v>
      </c>
      <c r="C12" s="13">
        <v>0.9</v>
      </c>
      <c r="D12" s="13">
        <v>2</v>
      </c>
      <c r="E12" s="13">
        <v>2.2999999999999998</v>
      </c>
      <c r="F12" s="13">
        <v>1.2</v>
      </c>
      <c r="G12" s="14">
        <f t="shared" si="0"/>
        <v>1.5999999999999996</v>
      </c>
      <c r="H12" s="11">
        <v>1.8</v>
      </c>
      <c r="I12" s="11">
        <v>1.8</v>
      </c>
      <c r="J12" s="11">
        <v>1</v>
      </c>
      <c r="K12" s="11">
        <v>2.9</v>
      </c>
      <c r="L12" s="11">
        <v>0.8</v>
      </c>
      <c r="M12" s="11">
        <v>2.4</v>
      </c>
      <c r="N12" s="11">
        <v>1.2</v>
      </c>
      <c r="O12" s="11">
        <v>2.4</v>
      </c>
      <c r="P12" s="11">
        <v>1.1000000000000001</v>
      </c>
      <c r="Q12" s="11">
        <v>1</v>
      </c>
      <c r="R12" s="12">
        <f t="shared" si="1"/>
        <v>6.4</v>
      </c>
      <c r="S12" s="12">
        <f t="shared" si="1"/>
        <v>6.1</v>
      </c>
      <c r="T12" s="12">
        <f t="shared" si="1"/>
        <v>6.8</v>
      </c>
      <c r="U12" s="12">
        <f t="shared" si="1"/>
        <v>6.4</v>
      </c>
      <c r="V12" s="12">
        <f t="shared" si="1"/>
        <v>7.9</v>
      </c>
      <c r="W12" s="14">
        <f t="shared" si="3"/>
        <v>6.5333333333333341</v>
      </c>
      <c r="X12" s="12"/>
      <c r="Y12" s="14">
        <f t="shared" si="4"/>
        <v>8.1333333333333329</v>
      </c>
      <c r="Z12" s="4">
        <f t="shared" si="2"/>
        <v>12</v>
      </c>
      <c r="AB12" s="12">
        <f t="shared" si="5"/>
        <v>3.6</v>
      </c>
      <c r="AC12" s="12">
        <f t="shared" si="6"/>
        <v>3.9</v>
      </c>
      <c r="AD12" s="12">
        <f t="shared" si="7"/>
        <v>3.2</v>
      </c>
      <c r="AE12" s="12">
        <f t="shared" si="8"/>
        <v>3.5999999999999996</v>
      </c>
      <c r="AF12" s="12">
        <f t="shared" si="9"/>
        <v>2.1</v>
      </c>
    </row>
    <row r="13" spans="1:65" x14ac:dyDescent="0.2">
      <c r="A13" s="7">
        <v>10</v>
      </c>
      <c r="B13" s="8" t="s">
        <v>65</v>
      </c>
      <c r="C13" s="13">
        <v>2.7</v>
      </c>
      <c r="D13" s="13">
        <v>2.7</v>
      </c>
      <c r="E13" s="13">
        <v>2.2999999999999998</v>
      </c>
      <c r="F13" s="13">
        <v>2.5</v>
      </c>
      <c r="G13" s="14">
        <f t="shared" si="0"/>
        <v>2.5999999999999996</v>
      </c>
      <c r="H13" s="11">
        <v>1</v>
      </c>
      <c r="I13" s="11">
        <v>1.6</v>
      </c>
      <c r="J13" s="11">
        <v>1</v>
      </c>
      <c r="K13" s="11">
        <v>2.2999999999999998</v>
      </c>
      <c r="L13" s="11">
        <v>0.9</v>
      </c>
      <c r="M13" s="11">
        <v>1.8</v>
      </c>
      <c r="N13" s="11">
        <v>1.2</v>
      </c>
      <c r="O13" s="11">
        <v>2.2000000000000002</v>
      </c>
      <c r="P13" s="11">
        <v>1.7</v>
      </c>
      <c r="Q13" s="11">
        <v>1.6</v>
      </c>
      <c r="R13" s="12">
        <f t="shared" si="1"/>
        <v>7.4</v>
      </c>
      <c r="S13" s="12">
        <f t="shared" si="1"/>
        <v>6.7</v>
      </c>
      <c r="T13" s="12">
        <f t="shared" si="1"/>
        <v>7.3</v>
      </c>
      <c r="U13" s="12">
        <f t="shared" si="1"/>
        <v>6.6</v>
      </c>
      <c r="V13" s="12">
        <f t="shared" si="1"/>
        <v>6.7</v>
      </c>
      <c r="W13" s="14">
        <f t="shared" si="3"/>
        <v>6.9000000000000012</v>
      </c>
      <c r="X13" s="12"/>
      <c r="Y13" s="14">
        <f t="shared" si="4"/>
        <v>9.5</v>
      </c>
      <c r="Z13" s="4">
        <f t="shared" si="2"/>
        <v>6</v>
      </c>
      <c r="AB13" s="12">
        <f t="shared" si="5"/>
        <v>2.6</v>
      </c>
      <c r="AC13" s="12">
        <f t="shared" si="6"/>
        <v>3.3</v>
      </c>
      <c r="AD13" s="12">
        <f t="shared" si="7"/>
        <v>2.7</v>
      </c>
      <c r="AE13" s="12">
        <f t="shared" si="8"/>
        <v>3.4000000000000004</v>
      </c>
      <c r="AF13" s="12">
        <f t="shared" si="9"/>
        <v>3.3</v>
      </c>
    </row>
    <row r="14" spans="1:65" x14ac:dyDescent="0.2">
      <c r="A14" s="7">
        <v>11</v>
      </c>
      <c r="B14" s="8" t="s">
        <v>109</v>
      </c>
      <c r="C14" s="13">
        <v>1</v>
      </c>
      <c r="D14" s="13">
        <v>0.9</v>
      </c>
      <c r="E14" s="13">
        <v>1</v>
      </c>
      <c r="F14" s="13">
        <v>1</v>
      </c>
      <c r="G14" s="14">
        <f t="shared" ref="G14:G22" si="10">(SUM(C14:F14)-SMALL(C14:F14,1)-LARGE(C14:F14,1))/(COUNT(C14:F14)-2)</f>
        <v>1</v>
      </c>
      <c r="H14" s="11">
        <v>1.6</v>
      </c>
      <c r="I14" s="11">
        <v>1.8</v>
      </c>
      <c r="J14" s="11">
        <v>0.8</v>
      </c>
      <c r="K14" s="11">
        <v>2.7</v>
      </c>
      <c r="L14" s="11">
        <v>1.3</v>
      </c>
      <c r="M14" s="11">
        <v>2.9</v>
      </c>
      <c r="N14" s="11">
        <v>2.1</v>
      </c>
      <c r="O14" s="11">
        <v>2.7</v>
      </c>
      <c r="P14" s="11">
        <v>2.6</v>
      </c>
      <c r="Q14" s="11">
        <v>1.2</v>
      </c>
      <c r="R14" s="12">
        <f t="shared" si="1"/>
        <v>6.6</v>
      </c>
      <c r="S14" s="12">
        <f t="shared" si="1"/>
        <v>6.5</v>
      </c>
      <c r="T14" s="12">
        <f t="shared" si="1"/>
        <v>5.8</v>
      </c>
      <c r="U14" s="12">
        <f t="shared" si="1"/>
        <v>5.1999999999999993</v>
      </c>
      <c r="V14" s="12">
        <f t="shared" si="1"/>
        <v>6.2</v>
      </c>
      <c r="W14" s="14">
        <f t="shared" si="3"/>
        <v>6.166666666666667</v>
      </c>
      <c r="X14" s="12"/>
      <c r="Y14" s="14">
        <f t="shared" si="4"/>
        <v>7.166666666666667</v>
      </c>
      <c r="Z14" s="4">
        <f t="shared" si="2"/>
        <v>19</v>
      </c>
      <c r="AB14" s="12">
        <f t="shared" si="5"/>
        <v>3.4000000000000004</v>
      </c>
      <c r="AC14" s="12">
        <f t="shared" si="6"/>
        <v>3.5</v>
      </c>
      <c r="AD14" s="12">
        <f t="shared" si="7"/>
        <v>4.2</v>
      </c>
      <c r="AE14" s="12">
        <f t="shared" si="8"/>
        <v>4.8000000000000007</v>
      </c>
      <c r="AF14" s="12">
        <f t="shared" si="9"/>
        <v>3.8</v>
      </c>
    </row>
    <row r="15" spans="1:65" x14ac:dyDescent="0.2">
      <c r="A15" s="7">
        <v>12</v>
      </c>
      <c r="B15" s="8" t="s">
        <v>108</v>
      </c>
      <c r="C15" s="13">
        <v>1.2</v>
      </c>
      <c r="D15" s="13">
        <v>1.7</v>
      </c>
      <c r="E15" s="13">
        <v>1.7</v>
      </c>
      <c r="F15" s="13">
        <v>1.9</v>
      </c>
      <c r="G15" s="14">
        <f t="shared" si="10"/>
        <v>1.7</v>
      </c>
      <c r="H15" s="11">
        <v>1</v>
      </c>
      <c r="I15" s="11">
        <v>1.8</v>
      </c>
      <c r="J15" s="11">
        <v>1.1000000000000001</v>
      </c>
      <c r="K15" s="11">
        <v>2.5</v>
      </c>
      <c r="L15" s="11">
        <v>1.1000000000000001</v>
      </c>
      <c r="M15" s="11">
        <v>2.1</v>
      </c>
      <c r="N15" s="11">
        <v>1.4</v>
      </c>
      <c r="O15" s="11">
        <v>2.7</v>
      </c>
      <c r="P15" s="11">
        <v>1.6</v>
      </c>
      <c r="Q15" s="11">
        <v>1.5</v>
      </c>
      <c r="R15" s="12">
        <f t="shared" si="1"/>
        <v>7.2</v>
      </c>
      <c r="S15" s="12">
        <f t="shared" si="1"/>
        <v>6.4</v>
      </c>
      <c r="T15" s="12">
        <f t="shared" si="1"/>
        <v>6.8</v>
      </c>
      <c r="U15" s="12">
        <f t="shared" si="1"/>
        <v>5.9</v>
      </c>
      <c r="V15" s="12">
        <f t="shared" si="1"/>
        <v>6.9</v>
      </c>
      <c r="W15" s="14">
        <f t="shared" si="3"/>
        <v>6.700000000000002</v>
      </c>
      <c r="X15" s="12"/>
      <c r="Y15" s="14">
        <f t="shared" si="4"/>
        <v>8.4000000000000021</v>
      </c>
      <c r="Z15" s="4">
        <f t="shared" si="2"/>
        <v>11</v>
      </c>
      <c r="AB15" s="12">
        <f t="shared" si="5"/>
        <v>2.8</v>
      </c>
      <c r="AC15" s="12">
        <f t="shared" si="6"/>
        <v>3.6</v>
      </c>
      <c r="AD15" s="12">
        <f t="shared" si="7"/>
        <v>3.2</v>
      </c>
      <c r="AE15" s="12">
        <f t="shared" si="8"/>
        <v>4.0999999999999996</v>
      </c>
      <c r="AF15" s="12">
        <f t="shared" si="9"/>
        <v>3.1</v>
      </c>
    </row>
    <row r="16" spans="1:65" x14ac:dyDescent="0.2">
      <c r="A16" s="7">
        <v>13</v>
      </c>
      <c r="B16" s="8" t="s">
        <v>64</v>
      </c>
      <c r="C16" s="13">
        <v>2.5</v>
      </c>
      <c r="D16" s="13">
        <v>2.8</v>
      </c>
      <c r="E16" s="13">
        <v>2.7</v>
      </c>
      <c r="F16" s="13">
        <v>2.6</v>
      </c>
      <c r="G16" s="14">
        <f t="shared" si="10"/>
        <v>2.65</v>
      </c>
      <c r="H16" s="11">
        <v>1.2</v>
      </c>
      <c r="I16" s="11">
        <v>1.8</v>
      </c>
      <c r="J16" s="11">
        <v>0.6</v>
      </c>
      <c r="K16" s="11">
        <v>1.5</v>
      </c>
      <c r="L16" s="11">
        <v>0.9</v>
      </c>
      <c r="M16" s="11">
        <v>1.6</v>
      </c>
      <c r="N16" s="11">
        <v>1.1000000000000001</v>
      </c>
      <c r="O16" s="11">
        <v>2.2000000000000002</v>
      </c>
      <c r="P16" s="11">
        <v>1.4</v>
      </c>
      <c r="Q16" s="11">
        <v>1.3</v>
      </c>
      <c r="R16" s="12">
        <f t="shared" si="1"/>
        <v>7</v>
      </c>
      <c r="S16" s="12">
        <f t="shared" si="1"/>
        <v>7.9</v>
      </c>
      <c r="T16" s="12">
        <f t="shared" si="1"/>
        <v>7.5</v>
      </c>
      <c r="U16" s="12">
        <f t="shared" si="1"/>
        <v>6.6999999999999993</v>
      </c>
      <c r="V16" s="12">
        <f t="shared" si="1"/>
        <v>7.3</v>
      </c>
      <c r="W16" s="14">
        <f t="shared" si="3"/>
        <v>7.2666666666666657</v>
      </c>
      <c r="X16" s="12"/>
      <c r="Y16" s="14">
        <f t="shared" si="4"/>
        <v>9.9166666666666661</v>
      </c>
      <c r="Z16" s="4">
        <f t="shared" si="2"/>
        <v>3</v>
      </c>
      <c r="AB16" s="12">
        <f t="shared" si="5"/>
        <v>3</v>
      </c>
      <c r="AC16" s="12">
        <f t="shared" si="6"/>
        <v>2.1</v>
      </c>
      <c r="AD16" s="12">
        <f t="shared" si="7"/>
        <v>2.5</v>
      </c>
      <c r="AE16" s="12">
        <f t="shared" si="8"/>
        <v>3.3000000000000003</v>
      </c>
      <c r="AF16" s="12">
        <f t="shared" si="9"/>
        <v>2.7</v>
      </c>
    </row>
    <row r="17" spans="1:32" x14ac:dyDescent="0.2">
      <c r="A17" s="7">
        <v>14</v>
      </c>
      <c r="B17" s="8" t="s">
        <v>57</v>
      </c>
      <c r="C17" s="13">
        <v>1.5</v>
      </c>
      <c r="D17" s="13">
        <v>1.4</v>
      </c>
      <c r="E17" s="13">
        <v>2</v>
      </c>
      <c r="F17" s="13">
        <v>1.9</v>
      </c>
      <c r="G17" s="14">
        <f t="shared" ref="G17:G19" si="11">(SUM(C17:F17)-SMALL(C17:F17,1)-LARGE(C17:F17,1))/(COUNT(C17:F17)-2)</f>
        <v>1.7000000000000002</v>
      </c>
      <c r="H17" s="11">
        <v>1.2</v>
      </c>
      <c r="I17" s="11">
        <v>1.6</v>
      </c>
      <c r="J17" s="11">
        <v>1.4</v>
      </c>
      <c r="K17" s="11">
        <v>2.2999999999999998</v>
      </c>
      <c r="L17" s="11">
        <v>1.2</v>
      </c>
      <c r="M17" s="11">
        <v>2</v>
      </c>
      <c r="N17" s="11">
        <v>1.4</v>
      </c>
      <c r="O17" s="11">
        <v>2</v>
      </c>
      <c r="P17" s="11">
        <v>1.7</v>
      </c>
      <c r="Q17" s="11">
        <v>1.4</v>
      </c>
      <c r="R17" s="12">
        <f t="shared" ref="R17:R19" si="12">10-AB17</f>
        <v>7.2</v>
      </c>
      <c r="S17" s="12">
        <f t="shared" ref="S17:S19" si="13">10-AC17</f>
        <v>6.3000000000000007</v>
      </c>
      <c r="T17" s="12">
        <f t="shared" ref="T17:T19" si="14">10-AD17</f>
        <v>6.8</v>
      </c>
      <c r="U17" s="12">
        <f t="shared" ref="U17:U19" si="15">10-AE17</f>
        <v>6.6</v>
      </c>
      <c r="V17" s="12">
        <f t="shared" ref="V17:V19" si="16">10-AF17</f>
        <v>6.9</v>
      </c>
      <c r="W17" s="14">
        <f t="shared" ref="W17:W19" si="17">(SUM(R17:V17)-SMALL(R17:V17,1)-LARGE(R17:V17,1))/(COUNT(R17:V17)-2)</f>
        <v>6.7666666666666657</v>
      </c>
      <c r="X17" s="12"/>
      <c r="Y17" s="14">
        <f t="shared" ref="Y17:Y19" si="18">G17+W17-X17</f>
        <v>8.466666666666665</v>
      </c>
      <c r="Z17" s="4">
        <f t="shared" si="2"/>
        <v>9</v>
      </c>
      <c r="AB17" s="12">
        <f t="shared" ref="AB17:AB19" si="19">H17+I17</f>
        <v>2.8</v>
      </c>
      <c r="AC17" s="12">
        <f t="shared" ref="AC17:AC19" si="20">J17+K17</f>
        <v>3.6999999999999997</v>
      </c>
      <c r="AD17" s="12">
        <f t="shared" ref="AD17:AD19" si="21">L17+M17</f>
        <v>3.2</v>
      </c>
      <c r="AE17" s="12">
        <f t="shared" ref="AE17:AE19" si="22">N17+O17</f>
        <v>3.4</v>
      </c>
      <c r="AF17" s="12">
        <f t="shared" ref="AF17:AF19" si="23">P17+Q17</f>
        <v>3.0999999999999996</v>
      </c>
    </row>
    <row r="18" spans="1:32" x14ac:dyDescent="0.2">
      <c r="A18" s="7">
        <v>15</v>
      </c>
      <c r="B18" s="8" t="s">
        <v>107</v>
      </c>
      <c r="C18" s="13">
        <v>0.8</v>
      </c>
      <c r="D18" s="13">
        <v>0.5</v>
      </c>
      <c r="E18" s="13">
        <v>1.3</v>
      </c>
      <c r="F18" s="13">
        <v>0.8</v>
      </c>
      <c r="G18" s="14">
        <f t="shared" si="11"/>
        <v>0.80000000000000016</v>
      </c>
      <c r="H18" s="11">
        <v>2</v>
      </c>
      <c r="I18" s="11">
        <v>1.8</v>
      </c>
      <c r="J18" s="11">
        <v>1</v>
      </c>
      <c r="K18" s="11">
        <v>2.8</v>
      </c>
      <c r="L18" s="11">
        <v>1.3</v>
      </c>
      <c r="M18" s="11">
        <v>2.2000000000000002</v>
      </c>
      <c r="N18" s="11">
        <v>2.1</v>
      </c>
      <c r="O18" s="11">
        <v>2.8</v>
      </c>
      <c r="P18" s="11">
        <v>1.8</v>
      </c>
      <c r="Q18" s="11">
        <v>1.7</v>
      </c>
      <c r="R18" s="12">
        <f t="shared" si="12"/>
        <v>6.2</v>
      </c>
      <c r="S18" s="12">
        <f t="shared" si="13"/>
        <v>6.2</v>
      </c>
      <c r="T18" s="12">
        <f t="shared" si="14"/>
        <v>6.5</v>
      </c>
      <c r="U18" s="12">
        <f t="shared" si="15"/>
        <v>5.0999999999999996</v>
      </c>
      <c r="V18" s="12">
        <f t="shared" si="16"/>
        <v>6.5</v>
      </c>
      <c r="W18" s="14">
        <f t="shared" si="17"/>
        <v>6.3</v>
      </c>
      <c r="X18" s="12"/>
      <c r="Y18" s="14">
        <f t="shared" si="18"/>
        <v>7.1</v>
      </c>
      <c r="Z18" s="4">
        <f t="shared" si="2"/>
        <v>20</v>
      </c>
      <c r="AB18" s="12">
        <f t="shared" si="19"/>
        <v>3.8</v>
      </c>
      <c r="AC18" s="12">
        <f t="shared" si="20"/>
        <v>3.8</v>
      </c>
      <c r="AD18" s="12">
        <f t="shared" si="21"/>
        <v>3.5</v>
      </c>
      <c r="AE18" s="12">
        <f t="shared" si="22"/>
        <v>4.9000000000000004</v>
      </c>
      <c r="AF18" s="12">
        <f t="shared" si="23"/>
        <v>3.5</v>
      </c>
    </row>
    <row r="19" spans="1:32" x14ac:dyDescent="0.2">
      <c r="A19" s="7">
        <v>16</v>
      </c>
      <c r="B19" s="8" t="s">
        <v>106</v>
      </c>
      <c r="C19" s="13">
        <v>1.8</v>
      </c>
      <c r="D19" s="13">
        <v>1.3</v>
      </c>
      <c r="E19" s="13">
        <v>2.6</v>
      </c>
      <c r="F19" s="13">
        <v>2.1</v>
      </c>
      <c r="G19" s="14">
        <f t="shared" si="11"/>
        <v>1.9500000000000004</v>
      </c>
      <c r="H19" s="11">
        <v>1.2</v>
      </c>
      <c r="I19" s="11">
        <v>1.6</v>
      </c>
      <c r="J19" s="11">
        <v>1.6</v>
      </c>
      <c r="K19" s="11">
        <v>2</v>
      </c>
      <c r="L19" s="11">
        <v>0.7</v>
      </c>
      <c r="M19" s="11">
        <v>2.2000000000000002</v>
      </c>
      <c r="N19" s="11">
        <v>1.3</v>
      </c>
      <c r="O19" s="11">
        <v>2.6</v>
      </c>
      <c r="P19" s="11">
        <v>1.6</v>
      </c>
      <c r="Q19" s="11">
        <v>1.3</v>
      </c>
      <c r="R19" s="12">
        <f t="shared" si="12"/>
        <v>7.2</v>
      </c>
      <c r="S19" s="12">
        <f t="shared" si="13"/>
        <v>6.4</v>
      </c>
      <c r="T19" s="12">
        <f t="shared" si="14"/>
        <v>7.1</v>
      </c>
      <c r="U19" s="12">
        <f t="shared" si="15"/>
        <v>6.1</v>
      </c>
      <c r="V19" s="12">
        <f t="shared" si="16"/>
        <v>7.1</v>
      </c>
      <c r="W19" s="14">
        <f t="shared" si="17"/>
        <v>6.866666666666668</v>
      </c>
      <c r="X19" s="12"/>
      <c r="Y19" s="14">
        <f t="shared" si="18"/>
        <v>8.8166666666666682</v>
      </c>
      <c r="Z19" s="4">
        <f t="shared" si="2"/>
        <v>7</v>
      </c>
      <c r="AB19" s="12">
        <f t="shared" si="19"/>
        <v>2.8</v>
      </c>
      <c r="AC19" s="12">
        <f t="shared" si="20"/>
        <v>3.6</v>
      </c>
      <c r="AD19" s="12">
        <f t="shared" si="21"/>
        <v>2.9000000000000004</v>
      </c>
      <c r="AE19" s="12">
        <f t="shared" si="22"/>
        <v>3.9000000000000004</v>
      </c>
      <c r="AF19" s="12">
        <f t="shared" si="23"/>
        <v>2.9000000000000004</v>
      </c>
    </row>
    <row r="20" spans="1:32" x14ac:dyDescent="0.2">
      <c r="A20" s="7">
        <v>17</v>
      </c>
      <c r="B20" s="8" t="s">
        <v>61</v>
      </c>
      <c r="C20" s="13">
        <v>2.4</v>
      </c>
      <c r="D20" s="13">
        <v>2.1</v>
      </c>
      <c r="E20" s="13">
        <v>2.9</v>
      </c>
      <c r="F20" s="13">
        <v>2.4</v>
      </c>
      <c r="G20" s="14">
        <f t="shared" si="10"/>
        <v>2.4000000000000004</v>
      </c>
      <c r="H20" s="11">
        <v>1</v>
      </c>
      <c r="I20" s="11">
        <v>1.4</v>
      </c>
      <c r="J20" s="11">
        <v>0.5</v>
      </c>
      <c r="K20" s="11">
        <v>1.4</v>
      </c>
      <c r="L20" s="11">
        <v>0.7</v>
      </c>
      <c r="M20" s="11">
        <v>1.6</v>
      </c>
      <c r="N20" s="11">
        <v>1.2</v>
      </c>
      <c r="O20" s="11">
        <v>2</v>
      </c>
      <c r="P20" s="11">
        <v>1.7</v>
      </c>
      <c r="Q20" s="11">
        <v>1.2</v>
      </c>
      <c r="R20" s="12">
        <f t="shared" si="1"/>
        <v>7.6</v>
      </c>
      <c r="S20" s="12">
        <f t="shared" si="1"/>
        <v>8.1</v>
      </c>
      <c r="T20" s="12">
        <f t="shared" si="1"/>
        <v>7.7</v>
      </c>
      <c r="U20" s="12">
        <f t="shared" si="1"/>
        <v>6.8</v>
      </c>
      <c r="V20" s="12">
        <f t="shared" si="1"/>
        <v>7.1</v>
      </c>
      <c r="W20" s="14">
        <f t="shared" si="3"/>
        <v>7.4666666666666659</v>
      </c>
      <c r="X20" s="12"/>
      <c r="Y20" s="14">
        <f t="shared" si="4"/>
        <v>9.8666666666666671</v>
      </c>
      <c r="Z20" s="4">
        <f t="shared" si="2"/>
        <v>4</v>
      </c>
      <c r="AB20" s="12">
        <f t="shared" si="5"/>
        <v>2.4</v>
      </c>
      <c r="AC20" s="12">
        <f t="shared" si="6"/>
        <v>1.9</v>
      </c>
      <c r="AD20" s="12">
        <f t="shared" si="7"/>
        <v>2.2999999999999998</v>
      </c>
      <c r="AE20" s="12">
        <f t="shared" si="8"/>
        <v>3.2</v>
      </c>
      <c r="AF20" s="12">
        <f t="shared" si="9"/>
        <v>2.9</v>
      </c>
    </row>
    <row r="21" spans="1:32" x14ac:dyDescent="0.2">
      <c r="A21" s="7">
        <v>18</v>
      </c>
      <c r="B21" s="8" t="s">
        <v>105</v>
      </c>
      <c r="C21" s="13">
        <v>1.4</v>
      </c>
      <c r="D21" s="13">
        <v>0.9</v>
      </c>
      <c r="E21" s="13">
        <v>0.7</v>
      </c>
      <c r="F21" s="13">
        <v>1.6</v>
      </c>
      <c r="G21" s="14">
        <f t="shared" si="10"/>
        <v>1.1499999999999997</v>
      </c>
      <c r="H21" s="11">
        <v>1.8</v>
      </c>
      <c r="I21" s="11">
        <v>1.4</v>
      </c>
      <c r="J21" s="11">
        <v>1.6</v>
      </c>
      <c r="K21" s="11">
        <v>2.8</v>
      </c>
      <c r="L21" s="11">
        <v>1.2</v>
      </c>
      <c r="M21" s="11">
        <v>1.8</v>
      </c>
      <c r="N21" s="11">
        <v>1.7</v>
      </c>
      <c r="O21" s="11">
        <v>2.2999999999999998</v>
      </c>
      <c r="P21" s="11">
        <v>2</v>
      </c>
      <c r="Q21" s="11">
        <v>1.7</v>
      </c>
      <c r="R21" s="12">
        <f t="shared" si="1"/>
        <v>6.8</v>
      </c>
      <c r="S21" s="12">
        <f t="shared" si="1"/>
        <v>5.6</v>
      </c>
      <c r="T21" s="12">
        <f t="shared" si="1"/>
        <v>7</v>
      </c>
      <c r="U21" s="12">
        <f t="shared" si="1"/>
        <v>6</v>
      </c>
      <c r="V21" s="12">
        <f t="shared" si="1"/>
        <v>6.3</v>
      </c>
      <c r="W21" s="14">
        <f t="shared" si="3"/>
        <v>6.3666666666666671</v>
      </c>
      <c r="X21" s="12"/>
      <c r="Y21" s="14">
        <f t="shared" si="4"/>
        <v>7.5166666666666666</v>
      </c>
      <c r="Z21" s="4">
        <f t="shared" si="2"/>
        <v>17</v>
      </c>
      <c r="AB21" s="12">
        <f t="shared" si="5"/>
        <v>3.2</v>
      </c>
      <c r="AC21" s="12">
        <f t="shared" si="6"/>
        <v>4.4000000000000004</v>
      </c>
      <c r="AD21" s="12">
        <f t="shared" si="7"/>
        <v>3</v>
      </c>
      <c r="AE21" s="12">
        <f t="shared" si="8"/>
        <v>4</v>
      </c>
      <c r="AF21" s="12">
        <f t="shared" si="9"/>
        <v>3.7</v>
      </c>
    </row>
    <row r="22" spans="1:32" x14ac:dyDescent="0.2">
      <c r="A22" s="7">
        <v>19</v>
      </c>
      <c r="B22" s="8" t="s">
        <v>56</v>
      </c>
      <c r="C22" s="13">
        <v>2.4</v>
      </c>
      <c r="D22" s="13">
        <v>1.5</v>
      </c>
      <c r="E22" s="13">
        <v>1.8</v>
      </c>
      <c r="F22" s="13">
        <v>1.5</v>
      </c>
      <c r="G22" s="14">
        <f t="shared" si="10"/>
        <v>1.6500000000000001</v>
      </c>
      <c r="H22" s="11">
        <v>0.8</v>
      </c>
      <c r="I22" s="11">
        <v>1</v>
      </c>
      <c r="J22" s="11">
        <v>1</v>
      </c>
      <c r="K22" s="11">
        <v>1.8</v>
      </c>
      <c r="L22" s="11">
        <v>1</v>
      </c>
      <c r="M22" s="11">
        <v>1.8</v>
      </c>
      <c r="N22" s="11">
        <v>2</v>
      </c>
      <c r="O22" s="11">
        <v>2.4</v>
      </c>
      <c r="P22" s="11">
        <v>2.2000000000000002</v>
      </c>
      <c r="Q22" s="11">
        <v>1.2</v>
      </c>
      <c r="R22" s="12">
        <f t="shared" si="1"/>
        <v>8.1999999999999993</v>
      </c>
      <c r="S22" s="12">
        <f t="shared" si="1"/>
        <v>7.2</v>
      </c>
      <c r="T22" s="12">
        <f t="shared" si="1"/>
        <v>7.2</v>
      </c>
      <c r="U22" s="12">
        <f t="shared" si="1"/>
        <v>5.6</v>
      </c>
      <c r="V22" s="12">
        <f t="shared" si="1"/>
        <v>6.6</v>
      </c>
      <c r="W22" s="14">
        <f t="shared" si="3"/>
        <v>6.9999999999999991</v>
      </c>
      <c r="X22" s="12"/>
      <c r="Y22" s="14">
        <f t="shared" si="4"/>
        <v>8.6499999999999986</v>
      </c>
      <c r="Z22" s="4">
        <f t="shared" si="2"/>
        <v>8</v>
      </c>
      <c r="AB22" s="12">
        <f t="shared" si="5"/>
        <v>1.8</v>
      </c>
      <c r="AC22" s="12">
        <f t="shared" si="6"/>
        <v>2.8</v>
      </c>
      <c r="AD22" s="12">
        <f t="shared" si="7"/>
        <v>2.8</v>
      </c>
      <c r="AE22" s="12">
        <f t="shared" si="8"/>
        <v>4.4000000000000004</v>
      </c>
      <c r="AF22" s="12">
        <f t="shared" si="9"/>
        <v>3.4000000000000004</v>
      </c>
    </row>
    <row r="23" spans="1:32" x14ac:dyDescent="0.2">
      <c r="A23" s="7">
        <v>20</v>
      </c>
      <c r="B23" s="8" t="s">
        <v>104</v>
      </c>
      <c r="C23" s="13">
        <v>0.7</v>
      </c>
      <c r="D23" s="13">
        <v>0.5</v>
      </c>
      <c r="E23" s="13">
        <v>0.1</v>
      </c>
      <c r="F23" s="13">
        <v>0.6</v>
      </c>
      <c r="G23" s="14">
        <f t="shared" ref="G23:G25" si="24">(SUM(C23:F23)-SMALL(C23:F23,1)-LARGE(C23:F23,1))/(COUNT(C23:F23)-2)</f>
        <v>0.54999999999999993</v>
      </c>
      <c r="H23" s="11">
        <v>1.8</v>
      </c>
      <c r="I23" s="11">
        <v>1.8</v>
      </c>
      <c r="J23" s="11">
        <v>2.1</v>
      </c>
      <c r="K23" s="11">
        <v>3.3</v>
      </c>
      <c r="L23" s="11">
        <v>1.3</v>
      </c>
      <c r="M23" s="11">
        <v>2.7</v>
      </c>
      <c r="N23" s="11">
        <v>2.7</v>
      </c>
      <c r="O23" s="11">
        <v>1.6</v>
      </c>
      <c r="P23" s="11">
        <v>1.4</v>
      </c>
      <c r="Q23" s="11">
        <v>3.4</v>
      </c>
      <c r="R23" s="12">
        <f t="shared" ref="R23:R25" si="25">10-AB23</f>
        <v>6.4</v>
      </c>
      <c r="S23" s="12">
        <f t="shared" ref="S23:S25" si="26">10-AC23</f>
        <v>4.5999999999999996</v>
      </c>
      <c r="T23" s="12">
        <f t="shared" ref="T23:T25" si="27">10-AD23</f>
        <v>6</v>
      </c>
      <c r="U23" s="12">
        <f t="shared" ref="U23:U25" si="28">10-AE23</f>
        <v>5.6999999999999993</v>
      </c>
      <c r="V23" s="12">
        <f t="shared" ref="V23:V25" si="29">10-AF23</f>
        <v>5.2</v>
      </c>
      <c r="W23" s="14">
        <f t="shared" ref="W23:W25" si="30">(SUM(R23:V23)-SMALL(R23:V23,1)-LARGE(R23:V23,1))/(COUNT(R23:V23)-2)</f>
        <v>5.6333333333333329</v>
      </c>
      <c r="X23" s="12"/>
      <c r="Y23" s="14">
        <f t="shared" ref="Y23:Y25" si="31">G23+W23-X23</f>
        <v>6.1833333333333327</v>
      </c>
      <c r="Z23" s="4">
        <f t="shared" si="2"/>
        <v>22</v>
      </c>
      <c r="AB23" s="12">
        <f t="shared" ref="AB23:AB25" si="32">H23+I23</f>
        <v>3.6</v>
      </c>
      <c r="AC23" s="12">
        <f t="shared" ref="AC23:AC25" si="33">J23+K23</f>
        <v>5.4</v>
      </c>
      <c r="AD23" s="12">
        <f t="shared" ref="AD23:AD25" si="34">L23+M23</f>
        <v>4</v>
      </c>
      <c r="AE23" s="12">
        <f t="shared" ref="AE23:AE25" si="35">N23+O23</f>
        <v>4.3000000000000007</v>
      </c>
      <c r="AF23" s="12">
        <f t="shared" ref="AF23:AF25" si="36">P23+Q23</f>
        <v>4.8</v>
      </c>
    </row>
    <row r="24" spans="1:32" x14ac:dyDescent="0.2">
      <c r="A24" s="7">
        <v>21</v>
      </c>
      <c r="B24" s="8" t="s">
        <v>59</v>
      </c>
      <c r="C24" s="13">
        <v>1.9</v>
      </c>
      <c r="D24" s="13">
        <v>1.8</v>
      </c>
      <c r="E24" s="13">
        <v>2.1</v>
      </c>
      <c r="F24" s="13">
        <v>2</v>
      </c>
      <c r="G24" s="14">
        <f t="shared" si="24"/>
        <v>1.9500000000000004</v>
      </c>
      <c r="H24" s="11">
        <v>1.4</v>
      </c>
      <c r="I24" s="11">
        <v>1.8</v>
      </c>
      <c r="J24" s="11">
        <v>0.9</v>
      </c>
      <c r="K24" s="11">
        <v>2.7</v>
      </c>
      <c r="L24" s="11">
        <v>1.5</v>
      </c>
      <c r="M24" s="11">
        <v>2.2999999999999998</v>
      </c>
      <c r="N24" s="11">
        <v>1.9</v>
      </c>
      <c r="O24" s="11">
        <v>2.4</v>
      </c>
      <c r="P24" s="11">
        <v>1.7</v>
      </c>
      <c r="Q24" s="11">
        <v>1.1000000000000001</v>
      </c>
      <c r="R24" s="12">
        <f t="shared" si="25"/>
        <v>6.8</v>
      </c>
      <c r="S24" s="12">
        <f t="shared" si="26"/>
        <v>6.4</v>
      </c>
      <c r="T24" s="12">
        <f t="shared" si="27"/>
        <v>6.2</v>
      </c>
      <c r="U24" s="12">
        <f t="shared" si="28"/>
        <v>5.7</v>
      </c>
      <c r="V24" s="12">
        <f t="shared" si="29"/>
        <v>7.2</v>
      </c>
      <c r="W24" s="14">
        <f t="shared" si="30"/>
        <v>6.4666666666666659</v>
      </c>
      <c r="X24" s="12"/>
      <c r="Y24" s="14">
        <f t="shared" si="31"/>
        <v>8.4166666666666661</v>
      </c>
      <c r="Z24" s="4">
        <f t="shared" si="2"/>
        <v>10</v>
      </c>
      <c r="AB24" s="12">
        <f t="shared" si="32"/>
        <v>3.2</v>
      </c>
      <c r="AC24" s="12">
        <f t="shared" si="33"/>
        <v>3.6</v>
      </c>
      <c r="AD24" s="12">
        <f t="shared" si="34"/>
        <v>3.8</v>
      </c>
      <c r="AE24" s="12">
        <f t="shared" si="35"/>
        <v>4.3</v>
      </c>
      <c r="AF24" s="12">
        <f t="shared" si="36"/>
        <v>2.8</v>
      </c>
    </row>
    <row r="25" spans="1:32" x14ac:dyDescent="0.2">
      <c r="A25" s="7">
        <v>22</v>
      </c>
      <c r="B25" s="8" t="s">
        <v>103</v>
      </c>
      <c r="C25" s="13">
        <v>1.3</v>
      </c>
      <c r="D25" s="13">
        <v>1.1000000000000001</v>
      </c>
      <c r="E25" s="13">
        <v>1.3</v>
      </c>
      <c r="F25" s="13">
        <v>1.7</v>
      </c>
      <c r="G25" s="14">
        <f t="shared" si="24"/>
        <v>1.3000000000000003</v>
      </c>
      <c r="H25" s="11">
        <v>1.8</v>
      </c>
      <c r="I25" s="11">
        <v>1.8</v>
      </c>
      <c r="J25" s="11">
        <v>1.3</v>
      </c>
      <c r="K25" s="11">
        <v>2.8</v>
      </c>
      <c r="L25" s="11">
        <v>1.2</v>
      </c>
      <c r="M25" s="11">
        <v>2.1</v>
      </c>
      <c r="N25" s="11">
        <v>2.1</v>
      </c>
      <c r="O25" s="11">
        <v>3</v>
      </c>
      <c r="P25" s="11">
        <v>1.8</v>
      </c>
      <c r="Q25" s="11">
        <v>1.6</v>
      </c>
      <c r="R25" s="12">
        <f t="shared" si="25"/>
        <v>6.4</v>
      </c>
      <c r="S25" s="12">
        <f t="shared" si="26"/>
        <v>5.9</v>
      </c>
      <c r="T25" s="12">
        <f t="shared" si="27"/>
        <v>6.7</v>
      </c>
      <c r="U25" s="12">
        <f t="shared" si="28"/>
        <v>4.9000000000000004</v>
      </c>
      <c r="V25" s="12">
        <f t="shared" si="29"/>
        <v>6.6</v>
      </c>
      <c r="W25" s="14">
        <f t="shared" si="30"/>
        <v>6.3000000000000007</v>
      </c>
      <c r="X25" s="12"/>
      <c r="Y25" s="14">
        <f t="shared" si="31"/>
        <v>7.6000000000000014</v>
      </c>
      <c r="Z25" s="4">
        <f t="shared" si="2"/>
        <v>16</v>
      </c>
      <c r="AB25" s="12">
        <f t="shared" si="32"/>
        <v>3.6</v>
      </c>
      <c r="AC25" s="12">
        <f t="shared" si="33"/>
        <v>4.0999999999999996</v>
      </c>
      <c r="AD25" s="12">
        <f t="shared" si="34"/>
        <v>3.3</v>
      </c>
      <c r="AE25" s="12">
        <f t="shared" si="35"/>
        <v>5.0999999999999996</v>
      </c>
      <c r="AF25" s="12">
        <f t="shared" si="36"/>
        <v>3.4000000000000004</v>
      </c>
    </row>
    <row r="26" spans="1:32" x14ac:dyDescent="0.2">
      <c r="A26" s="18"/>
      <c r="B26" s="19"/>
      <c r="C26" s="19"/>
    </row>
    <row r="27" spans="1:32" ht="22.5" customHeight="1" x14ac:dyDescent="0.2">
      <c r="B27" s="34" t="s">
        <v>23</v>
      </c>
      <c r="D27" s="35"/>
      <c r="E27" s="35"/>
      <c r="F27" s="35"/>
      <c r="G27" s="35"/>
      <c r="H27" s="62" t="s">
        <v>6</v>
      </c>
      <c r="I27" s="62"/>
      <c r="J27" s="62" t="s">
        <v>7</v>
      </c>
      <c r="K27" s="62"/>
      <c r="L27" s="62" t="s">
        <v>8</v>
      </c>
      <c r="M27" s="62"/>
      <c r="N27" s="62" t="s">
        <v>9</v>
      </c>
      <c r="O27" s="62"/>
      <c r="P27" s="62" t="s">
        <v>45</v>
      </c>
      <c r="Q27" s="62"/>
      <c r="R27" s="35"/>
      <c r="S27" s="35"/>
      <c r="T27" s="35"/>
      <c r="U27" s="35"/>
      <c r="V27" s="35"/>
      <c r="W27" s="35"/>
      <c r="X27" s="35"/>
      <c r="Y27" s="35"/>
      <c r="Z27" s="35"/>
      <c r="AA27" s="31"/>
      <c r="AB27" s="31"/>
    </row>
    <row r="28" spans="1:32" x14ac:dyDescent="0.2">
      <c r="A28" s="5" t="s">
        <v>18</v>
      </c>
      <c r="B28" s="3" t="s">
        <v>17</v>
      </c>
      <c r="C28" s="6" t="s">
        <v>0</v>
      </c>
      <c r="D28" s="6" t="s">
        <v>1</v>
      </c>
      <c r="E28" s="6" t="s">
        <v>4</v>
      </c>
      <c r="F28" s="6" t="s">
        <v>5</v>
      </c>
      <c r="G28" s="6" t="s">
        <v>2</v>
      </c>
      <c r="H28" s="10" t="s">
        <v>46</v>
      </c>
      <c r="I28" s="10" t="s">
        <v>47</v>
      </c>
      <c r="J28" s="10" t="s">
        <v>46</v>
      </c>
      <c r="K28" s="10" t="s">
        <v>47</v>
      </c>
      <c r="L28" s="10" t="s">
        <v>46</v>
      </c>
      <c r="M28" s="10" t="s">
        <v>47</v>
      </c>
      <c r="N28" s="10" t="s">
        <v>46</v>
      </c>
      <c r="O28" s="10" t="s">
        <v>47</v>
      </c>
      <c r="P28" s="10" t="s">
        <v>46</v>
      </c>
      <c r="Q28" s="10" t="s">
        <v>47</v>
      </c>
      <c r="R28" s="6" t="s">
        <v>6</v>
      </c>
      <c r="S28" s="6" t="s">
        <v>7</v>
      </c>
      <c r="T28" s="6" t="s">
        <v>8</v>
      </c>
      <c r="U28" s="6" t="s">
        <v>9</v>
      </c>
      <c r="V28" s="10" t="s">
        <v>45</v>
      </c>
      <c r="W28" s="6" t="s">
        <v>3</v>
      </c>
      <c r="X28" s="6" t="s">
        <v>10</v>
      </c>
      <c r="Y28" s="6" t="s">
        <v>11</v>
      </c>
      <c r="Z28" s="6"/>
      <c r="AA28" s="16"/>
      <c r="AB28" s="6" t="s">
        <v>6</v>
      </c>
      <c r="AC28" s="6" t="s">
        <v>7</v>
      </c>
      <c r="AD28" s="6" t="s">
        <v>8</v>
      </c>
      <c r="AE28" s="6" t="s">
        <v>9</v>
      </c>
      <c r="AF28" s="10" t="s">
        <v>45</v>
      </c>
    </row>
    <row r="29" spans="1:32" x14ac:dyDescent="0.2">
      <c r="A29" s="7">
        <v>1</v>
      </c>
      <c r="B29" s="8"/>
      <c r="C29" s="13">
        <v>0</v>
      </c>
      <c r="D29" s="13">
        <v>0</v>
      </c>
      <c r="E29" s="13">
        <v>0</v>
      </c>
      <c r="F29" s="13">
        <v>0</v>
      </c>
      <c r="G29" s="14">
        <f t="shared" ref="G29" si="37">(SUM(C29:F29)-SMALL(C29:F29,1)-LARGE(C29:F29,1))/(COUNT(C29:F29)-2)</f>
        <v>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>
        <f t="shared" ref="R29:R30" si="38">10-AB29</f>
        <v>10</v>
      </c>
      <c r="S29" s="12">
        <f t="shared" ref="S29:S30" si="39">10-AC29</f>
        <v>10</v>
      </c>
      <c r="T29" s="12">
        <f t="shared" ref="T29:T30" si="40">10-AD29</f>
        <v>10</v>
      </c>
      <c r="U29" s="12">
        <f t="shared" ref="U29:V47" si="41">10-AE29</f>
        <v>10</v>
      </c>
      <c r="V29" s="12">
        <f t="shared" si="41"/>
        <v>10</v>
      </c>
      <c r="W29" s="14">
        <f>(SUM(R29:V29)-SMALL(R29:V29,1)-LARGE(R29:V29,1))/(COUNT(R29:V29)-2)</f>
        <v>10</v>
      </c>
      <c r="X29" s="12"/>
      <c r="Y29" s="14">
        <f t="shared" ref="Y29:Y30" si="42">G29+W29-X29</f>
        <v>10</v>
      </c>
      <c r="Z29" s="4">
        <f t="shared" ref="Z29:Z50" si="43">RANK(Y29,Y$29:Y$50)</f>
        <v>1</v>
      </c>
      <c r="AB29" s="12">
        <f>H29+I29</f>
        <v>0</v>
      </c>
      <c r="AC29" s="12">
        <f>J29+K29</f>
        <v>0</v>
      </c>
      <c r="AD29" s="12">
        <f>L29+M29</f>
        <v>0</v>
      </c>
      <c r="AE29" s="12">
        <f>N29+O29</f>
        <v>0</v>
      </c>
      <c r="AF29" s="12">
        <f>P29+Q29</f>
        <v>0</v>
      </c>
    </row>
    <row r="30" spans="1:32" x14ac:dyDescent="0.2">
      <c r="A30" s="7">
        <v>2</v>
      </c>
      <c r="B30" s="8"/>
      <c r="C30" s="13">
        <v>0</v>
      </c>
      <c r="D30" s="13">
        <v>0</v>
      </c>
      <c r="E30" s="13">
        <v>0</v>
      </c>
      <c r="F30" s="13">
        <v>0</v>
      </c>
      <c r="G30" s="14">
        <f>(SUM(C30:F30)-SMALL(C30:F30,1)-LARGE(C30:F30,1))/(COUNT(C30:F30)-2)</f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>
        <f t="shared" si="38"/>
        <v>10</v>
      </c>
      <c r="S30" s="12">
        <f t="shared" si="39"/>
        <v>10</v>
      </c>
      <c r="T30" s="12">
        <f t="shared" si="40"/>
        <v>10</v>
      </c>
      <c r="U30" s="12">
        <f t="shared" si="41"/>
        <v>10</v>
      </c>
      <c r="V30" s="12">
        <f t="shared" si="41"/>
        <v>10</v>
      </c>
      <c r="W30" s="14">
        <f t="shared" ref="W30:W47" si="44">(SUM(R30:V30)-SMALL(R30:V30,1)-LARGE(R30:V30,1))/(COUNT(R30:V30)-2)</f>
        <v>10</v>
      </c>
      <c r="X30" s="12"/>
      <c r="Y30" s="14">
        <f t="shared" si="42"/>
        <v>10</v>
      </c>
      <c r="Z30" s="4">
        <f t="shared" si="43"/>
        <v>1</v>
      </c>
      <c r="AB30" s="12">
        <f t="shared" ref="AB30:AB47" si="45">H30+I30</f>
        <v>0</v>
      </c>
      <c r="AC30" s="12">
        <f t="shared" ref="AC30:AC47" si="46">J30+K30</f>
        <v>0</v>
      </c>
      <c r="AD30" s="12">
        <f t="shared" ref="AD30:AD47" si="47">L30+M30</f>
        <v>0</v>
      </c>
      <c r="AE30" s="12">
        <f t="shared" ref="AE30:AE47" si="48">N30+O30</f>
        <v>0</v>
      </c>
      <c r="AF30" s="12">
        <f t="shared" ref="AF30:AF47" si="49">P30+Q30</f>
        <v>0</v>
      </c>
    </row>
    <row r="31" spans="1:32" x14ac:dyDescent="0.2">
      <c r="A31" s="7">
        <v>3</v>
      </c>
      <c r="B31" s="8"/>
      <c r="C31" s="13">
        <v>0</v>
      </c>
      <c r="D31" s="13">
        <v>0</v>
      </c>
      <c r="E31" s="13">
        <v>0</v>
      </c>
      <c r="F31" s="13">
        <v>0</v>
      </c>
      <c r="G31" s="14">
        <f>(SUM(C31:F31)-SMALL(C31:F31,1)-LARGE(C31:F31,1))/(COUNT(C31:F31)-2)</f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>
        <f t="shared" ref="R31:R47" si="50">10-AB31</f>
        <v>10</v>
      </c>
      <c r="S31" s="12">
        <f t="shared" ref="S31:S47" si="51">10-AC31</f>
        <v>10</v>
      </c>
      <c r="T31" s="12">
        <f t="shared" ref="T31:T47" si="52">10-AD31</f>
        <v>10</v>
      </c>
      <c r="U31" s="12">
        <f t="shared" ref="U31:U47" si="53">10-AE31</f>
        <v>10</v>
      </c>
      <c r="V31" s="12">
        <f t="shared" si="41"/>
        <v>10</v>
      </c>
      <c r="W31" s="14">
        <f t="shared" si="44"/>
        <v>10</v>
      </c>
      <c r="X31" s="12"/>
      <c r="Y31" s="14">
        <f t="shared" ref="Y31:Y47" si="54">G31+W31-X31</f>
        <v>10</v>
      </c>
      <c r="Z31" s="4">
        <f t="shared" si="43"/>
        <v>1</v>
      </c>
      <c r="AB31" s="12">
        <f t="shared" si="45"/>
        <v>0</v>
      </c>
      <c r="AC31" s="12">
        <f t="shared" si="46"/>
        <v>0</v>
      </c>
      <c r="AD31" s="12">
        <f t="shared" si="47"/>
        <v>0</v>
      </c>
      <c r="AE31" s="12">
        <f t="shared" si="48"/>
        <v>0</v>
      </c>
      <c r="AF31" s="12">
        <f t="shared" si="49"/>
        <v>0</v>
      </c>
    </row>
    <row r="32" spans="1:32" x14ac:dyDescent="0.2">
      <c r="A32" s="7">
        <v>4</v>
      </c>
      <c r="B32" s="8"/>
      <c r="C32" s="13">
        <v>0</v>
      </c>
      <c r="D32" s="13">
        <v>0</v>
      </c>
      <c r="E32" s="13">
        <v>0</v>
      </c>
      <c r="F32" s="13">
        <v>0</v>
      </c>
      <c r="G32" s="14">
        <f t="shared" ref="G32:G38" si="55">(SUM(C32:F32)-SMALL(C32:F32,1)-LARGE(C32:F32,1))/(COUNT(C32:F32)-2)</f>
        <v>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2">
        <f t="shared" si="50"/>
        <v>10</v>
      </c>
      <c r="S32" s="12">
        <f t="shared" si="51"/>
        <v>10</v>
      </c>
      <c r="T32" s="12">
        <f t="shared" si="52"/>
        <v>10</v>
      </c>
      <c r="U32" s="12">
        <f t="shared" si="53"/>
        <v>10</v>
      </c>
      <c r="V32" s="12">
        <f t="shared" si="41"/>
        <v>10</v>
      </c>
      <c r="W32" s="14">
        <f t="shared" si="44"/>
        <v>10</v>
      </c>
      <c r="X32" s="12"/>
      <c r="Y32" s="14">
        <f t="shared" si="54"/>
        <v>10</v>
      </c>
      <c r="Z32" s="4">
        <f t="shared" si="43"/>
        <v>1</v>
      </c>
      <c r="AB32" s="12">
        <f t="shared" si="45"/>
        <v>0</v>
      </c>
      <c r="AC32" s="12">
        <f t="shared" si="46"/>
        <v>0</v>
      </c>
      <c r="AD32" s="12">
        <f t="shared" si="47"/>
        <v>0</v>
      </c>
      <c r="AE32" s="12">
        <f t="shared" si="48"/>
        <v>0</v>
      </c>
      <c r="AF32" s="12">
        <f t="shared" si="49"/>
        <v>0</v>
      </c>
    </row>
    <row r="33" spans="1:32" x14ac:dyDescent="0.2">
      <c r="A33" s="7">
        <v>5</v>
      </c>
      <c r="B33" s="8"/>
      <c r="C33" s="13">
        <v>0</v>
      </c>
      <c r="D33" s="13">
        <v>0</v>
      </c>
      <c r="E33" s="13">
        <v>0</v>
      </c>
      <c r="F33" s="13">
        <v>0</v>
      </c>
      <c r="G33" s="14">
        <f t="shared" si="55"/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2">
        <f t="shared" si="50"/>
        <v>10</v>
      </c>
      <c r="S33" s="12">
        <f t="shared" si="51"/>
        <v>10</v>
      </c>
      <c r="T33" s="12">
        <f t="shared" si="52"/>
        <v>10</v>
      </c>
      <c r="U33" s="12">
        <f t="shared" si="53"/>
        <v>10</v>
      </c>
      <c r="V33" s="12">
        <f t="shared" si="41"/>
        <v>10</v>
      </c>
      <c r="W33" s="14">
        <f t="shared" si="44"/>
        <v>10</v>
      </c>
      <c r="X33" s="12"/>
      <c r="Y33" s="14">
        <f t="shared" si="54"/>
        <v>10</v>
      </c>
      <c r="Z33" s="4">
        <f t="shared" si="43"/>
        <v>1</v>
      </c>
      <c r="AB33" s="12">
        <f t="shared" si="45"/>
        <v>0</v>
      </c>
      <c r="AC33" s="12">
        <f t="shared" si="46"/>
        <v>0</v>
      </c>
      <c r="AD33" s="12">
        <f t="shared" si="47"/>
        <v>0</v>
      </c>
      <c r="AE33" s="12">
        <f t="shared" si="48"/>
        <v>0</v>
      </c>
      <c r="AF33" s="12">
        <f t="shared" si="49"/>
        <v>0</v>
      </c>
    </row>
    <row r="34" spans="1:32" x14ac:dyDescent="0.2">
      <c r="A34" s="7">
        <v>6</v>
      </c>
      <c r="B34" s="8"/>
      <c r="C34" s="13">
        <v>0</v>
      </c>
      <c r="D34" s="13">
        <v>0</v>
      </c>
      <c r="E34" s="13">
        <v>0</v>
      </c>
      <c r="F34" s="13">
        <v>0</v>
      </c>
      <c r="G34" s="14">
        <f t="shared" si="55"/>
        <v>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>
        <f t="shared" si="50"/>
        <v>10</v>
      </c>
      <c r="S34" s="12">
        <f t="shared" si="51"/>
        <v>10</v>
      </c>
      <c r="T34" s="12">
        <f t="shared" si="52"/>
        <v>10</v>
      </c>
      <c r="U34" s="12">
        <f t="shared" si="53"/>
        <v>10</v>
      </c>
      <c r="V34" s="12">
        <f t="shared" si="41"/>
        <v>10</v>
      </c>
      <c r="W34" s="14">
        <f t="shared" si="44"/>
        <v>10</v>
      </c>
      <c r="X34" s="12"/>
      <c r="Y34" s="14">
        <f t="shared" si="54"/>
        <v>10</v>
      </c>
      <c r="Z34" s="4">
        <f t="shared" si="43"/>
        <v>1</v>
      </c>
      <c r="AB34" s="12">
        <f t="shared" si="45"/>
        <v>0</v>
      </c>
      <c r="AC34" s="12">
        <f t="shared" si="46"/>
        <v>0</v>
      </c>
      <c r="AD34" s="12">
        <f t="shared" si="47"/>
        <v>0</v>
      </c>
      <c r="AE34" s="12">
        <f t="shared" si="48"/>
        <v>0</v>
      </c>
      <c r="AF34" s="12">
        <f t="shared" si="49"/>
        <v>0</v>
      </c>
    </row>
    <row r="35" spans="1:32" x14ac:dyDescent="0.2">
      <c r="A35" s="7">
        <v>7</v>
      </c>
      <c r="B35" s="8"/>
      <c r="C35" s="13">
        <v>0</v>
      </c>
      <c r="D35" s="13">
        <v>0</v>
      </c>
      <c r="E35" s="13">
        <v>0</v>
      </c>
      <c r="F35" s="13">
        <v>0</v>
      </c>
      <c r="G35" s="14">
        <f t="shared" si="55"/>
        <v>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2">
        <f t="shared" si="50"/>
        <v>10</v>
      </c>
      <c r="S35" s="12">
        <f t="shared" si="51"/>
        <v>10</v>
      </c>
      <c r="T35" s="12">
        <f t="shared" si="52"/>
        <v>10</v>
      </c>
      <c r="U35" s="12">
        <f t="shared" si="53"/>
        <v>10</v>
      </c>
      <c r="V35" s="12">
        <f t="shared" si="41"/>
        <v>10</v>
      </c>
      <c r="W35" s="14">
        <f t="shared" si="44"/>
        <v>10</v>
      </c>
      <c r="X35" s="12"/>
      <c r="Y35" s="14">
        <f t="shared" si="54"/>
        <v>10</v>
      </c>
      <c r="Z35" s="4">
        <f t="shared" si="43"/>
        <v>1</v>
      </c>
      <c r="AB35" s="12">
        <f t="shared" si="45"/>
        <v>0</v>
      </c>
      <c r="AC35" s="12">
        <f t="shared" si="46"/>
        <v>0</v>
      </c>
      <c r="AD35" s="12">
        <f t="shared" si="47"/>
        <v>0</v>
      </c>
      <c r="AE35" s="12">
        <f t="shared" si="48"/>
        <v>0</v>
      </c>
      <c r="AF35" s="12">
        <f t="shared" si="49"/>
        <v>0</v>
      </c>
    </row>
    <row r="36" spans="1:32" x14ac:dyDescent="0.2">
      <c r="A36" s="7">
        <v>8</v>
      </c>
      <c r="B36" s="8"/>
      <c r="C36" s="13">
        <v>0</v>
      </c>
      <c r="D36" s="13">
        <v>0</v>
      </c>
      <c r="E36" s="13">
        <v>0</v>
      </c>
      <c r="F36" s="13">
        <v>0</v>
      </c>
      <c r="G36" s="14">
        <f t="shared" si="55"/>
        <v>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2">
        <f t="shared" si="50"/>
        <v>10</v>
      </c>
      <c r="S36" s="12">
        <f t="shared" si="51"/>
        <v>10</v>
      </c>
      <c r="T36" s="12">
        <f t="shared" si="52"/>
        <v>10</v>
      </c>
      <c r="U36" s="12">
        <f t="shared" si="53"/>
        <v>10</v>
      </c>
      <c r="V36" s="12">
        <f t="shared" si="41"/>
        <v>10</v>
      </c>
      <c r="W36" s="14">
        <f t="shared" si="44"/>
        <v>10</v>
      </c>
      <c r="X36" s="12"/>
      <c r="Y36" s="14">
        <f t="shared" si="54"/>
        <v>10</v>
      </c>
      <c r="Z36" s="4">
        <f t="shared" si="43"/>
        <v>1</v>
      </c>
      <c r="AB36" s="12">
        <f t="shared" si="45"/>
        <v>0</v>
      </c>
      <c r="AC36" s="12">
        <f t="shared" si="46"/>
        <v>0</v>
      </c>
      <c r="AD36" s="12">
        <f t="shared" si="47"/>
        <v>0</v>
      </c>
      <c r="AE36" s="12">
        <f t="shared" si="48"/>
        <v>0</v>
      </c>
      <c r="AF36" s="12">
        <f t="shared" si="49"/>
        <v>0</v>
      </c>
    </row>
    <row r="37" spans="1:32" x14ac:dyDescent="0.2">
      <c r="A37" s="7">
        <v>9</v>
      </c>
      <c r="B37" s="8"/>
      <c r="C37" s="13">
        <v>0</v>
      </c>
      <c r="D37" s="13">
        <v>0</v>
      </c>
      <c r="E37" s="13">
        <v>0</v>
      </c>
      <c r="F37" s="13">
        <v>0</v>
      </c>
      <c r="G37" s="14">
        <f t="shared" si="55"/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2">
        <f t="shared" si="50"/>
        <v>10</v>
      </c>
      <c r="S37" s="12">
        <f t="shared" si="51"/>
        <v>10</v>
      </c>
      <c r="T37" s="12">
        <f t="shared" si="52"/>
        <v>10</v>
      </c>
      <c r="U37" s="12">
        <f t="shared" si="53"/>
        <v>10</v>
      </c>
      <c r="V37" s="12">
        <f t="shared" si="41"/>
        <v>10</v>
      </c>
      <c r="W37" s="14">
        <f t="shared" si="44"/>
        <v>10</v>
      </c>
      <c r="X37" s="12"/>
      <c r="Y37" s="14">
        <f t="shared" si="54"/>
        <v>10</v>
      </c>
      <c r="Z37" s="4">
        <f t="shared" si="43"/>
        <v>1</v>
      </c>
      <c r="AB37" s="12">
        <f t="shared" si="45"/>
        <v>0</v>
      </c>
      <c r="AC37" s="12">
        <f t="shared" si="46"/>
        <v>0</v>
      </c>
      <c r="AD37" s="12">
        <f t="shared" si="47"/>
        <v>0</v>
      </c>
      <c r="AE37" s="12">
        <f t="shared" si="48"/>
        <v>0</v>
      </c>
      <c r="AF37" s="12">
        <f t="shared" si="49"/>
        <v>0</v>
      </c>
    </row>
    <row r="38" spans="1:32" x14ac:dyDescent="0.2">
      <c r="A38" s="7">
        <v>10</v>
      </c>
      <c r="B38" s="8"/>
      <c r="C38" s="13">
        <v>0</v>
      </c>
      <c r="D38" s="13">
        <v>0</v>
      </c>
      <c r="E38" s="13">
        <v>0</v>
      </c>
      <c r="F38" s="13">
        <v>0</v>
      </c>
      <c r="G38" s="14">
        <f t="shared" si="55"/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2">
        <f t="shared" si="50"/>
        <v>10</v>
      </c>
      <c r="S38" s="12">
        <f t="shared" si="51"/>
        <v>10</v>
      </c>
      <c r="T38" s="12">
        <f t="shared" si="52"/>
        <v>10</v>
      </c>
      <c r="U38" s="12">
        <f t="shared" si="53"/>
        <v>10</v>
      </c>
      <c r="V38" s="12">
        <f t="shared" si="41"/>
        <v>10</v>
      </c>
      <c r="W38" s="14">
        <f t="shared" si="44"/>
        <v>10</v>
      </c>
      <c r="X38" s="12"/>
      <c r="Y38" s="14">
        <f t="shared" si="54"/>
        <v>10</v>
      </c>
      <c r="Z38" s="4">
        <f t="shared" si="43"/>
        <v>1</v>
      </c>
      <c r="AB38" s="12">
        <f t="shared" si="45"/>
        <v>0</v>
      </c>
      <c r="AC38" s="12">
        <f t="shared" si="46"/>
        <v>0</v>
      </c>
      <c r="AD38" s="12">
        <f t="shared" si="47"/>
        <v>0</v>
      </c>
      <c r="AE38" s="12">
        <f t="shared" si="48"/>
        <v>0</v>
      </c>
      <c r="AF38" s="12">
        <f t="shared" si="49"/>
        <v>0</v>
      </c>
    </row>
    <row r="39" spans="1:32" x14ac:dyDescent="0.2">
      <c r="A39" s="7">
        <v>11</v>
      </c>
      <c r="B39" s="8"/>
      <c r="C39" s="13">
        <v>0</v>
      </c>
      <c r="D39" s="13">
        <v>0</v>
      </c>
      <c r="E39" s="13">
        <v>0</v>
      </c>
      <c r="F39" s="13">
        <v>0</v>
      </c>
      <c r="G39" s="14">
        <f t="shared" ref="G39:G47" si="56">(SUM(C39:F39)-SMALL(C39:F39,1)-LARGE(C39:F39,1))/(COUNT(C39:F39)-2)</f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2">
        <f t="shared" si="50"/>
        <v>10</v>
      </c>
      <c r="S39" s="12">
        <f t="shared" si="51"/>
        <v>10</v>
      </c>
      <c r="T39" s="12">
        <f t="shared" si="52"/>
        <v>10</v>
      </c>
      <c r="U39" s="12">
        <f t="shared" si="53"/>
        <v>10</v>
      </c>
      <c r="V39" s="12">
        <f t="shared" si="41"/>
        <v>10</v>
      </c>
      <c r="W39" s="14">
        <f t="shared" si="44"/>
        <v>10</v>
      </c>
      <c r="X39" s="12"/>
      <c r="Y39" s="14">
        <f t="shared" si="54"/>
        <v>10</v>
      </c>
      <c r="Z39" s="4">
        <f t="shared" si="43"/>
        <v>1</v>
      </c>
      <c r="AB39" s="12">
        <f t="shared" si="45"/>
        <v>0</v>
      </c>
      <c r="AC39" s="12">
        <f t="shared" si="46"/>
        <v>0</v>
      </c>
      <c r="AD39" s="12">
        <f t="shared" si="47"/>
        <v>0</v>
      </c>
      <c r="AE39" s="12">
        <f t="shared" si="48"/>
        <v>0</v>
      </c>
      <c r="AF39" s="12">
        <f t="shared" si="49"/>
        <v>0</v>
      </c>
    </row>
    <row r="40" spans="1:32" x14ac:dyDescent="0.2">
      <c r="A40" s="7">
        <v>12</v>
      </c>
      <c r="B40" s="8"/>
      <c r="C40" s="13">
        <v>0</v>
      </c>
      <c r="D40" s="13">
        <v>0</v>
      </c>
      <c r="E40" s="13">
        <v>0</v>
      </c>
      <c r="F40" s="13">
        <v>0</v>
      </c>
      <c r="G40" s="14">
        <f t="shared" si="56"/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2">
        <f t="shared" si="50"/>
        <v>10</v>
      </c>
      <c r="S40" s="12">
        <f t="shared" si="51"/>
        <v>10</v>
      </c>
      <c r="T40" s="12">
        <f t="shared" si="52"/>
        <v>10</v>
      </c>
      <c r="U40" s="12">
        <f t="shared" si="53"/>
        <v>10</v>
      </c>
      <c r="V40" s="12">
        <f t="shared" si="41"/>
        <v>10</v>
      </c>
      <c r="W40" s="14">
        <f t="shared" si="44"/>
        <v>10</v>
      </c>
      <c r="X40" s="12"/>
      <c r="Y40" s="14">
        <f t="shared" si="54"/>
        <v>10</v>
      </c>
      <c r="Z40" s="4">
        <f t="shared" si="43"/>
        <v>1</v>
      </c>
      <c r="AB40" s="12">
        <f t="shared" si="45"/>
        <v>0</v>
      </c>
      <c r="AC40" s="12">
        <f t="shared" si="46"/>
        <v>0</v>
      </c>
      <c r="AD40" s="12">
        <f t="shared" si="47"/>
        <v>0</v>
      </c>
      <c r="AE40" s="12">
        <f t="shared" si="48"/>
        <v>0</v>
      </c>
      <c r="AF40" s="12">
        <f t="shared" si="49"/>
        <v>0</v>
      </c>
    </row>
    <row r="41" spans="1:32" x14ac:dyDescent="0.2">
      <c r="A41" s="7">
        <v>13</v>
      </c>
      <c r="B41" s="8"/>
      <c r="C41" s="13">
        <v>0</v>
      </c>
      <c r="D41" s="13">
        <v>0</v>
      </c>
      <c r="E41" s="13">
        <v>0</v>
      </c>
      <c r="F41" s="13">
        <v>0</v>
      </c>
      <c r="G41" s="14">
        <f t="shared" si="56"/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>
        <f t="shared" si="50"/>
        <v>10</v>
      </c>
      <c r="S41" s="12">
        <f t="shared" si="51"/>
        <v>10</v>
      </c>
      <c r="T41" s="12">
        <f t="shared" si="52"/>
        <v>10</v>
      </c>
      <c r="U41" s="12">
        <f t="shared" si="53"/>
        <v>10</v>
      </c>
      <c r="V41" s="12">
        <f t="shared" si="41"/>
        <v>10</v>
      </c>
      <c r="W41" s="14">
        <f t="shared" si="44"/>
        <v>10</v>
      </c>
      <c r="X41" s="12"/>
      <c r="Y41" s="14">
        <f t="shared" si="54"/>
        <v>10</v>
      </c>
      <c r="Z41" s="4">
        <f t="shared" si="43"/>
        <v>1</v>
      </c>
      <c r="AB41" s="12">
        <f t="shared" si="45"/>
        <v>0</v>
      </c>
      <c r="AC41" s="12">
        <f t="shared" si="46"/>
        <v>0</v>
      </c>
      <c r="AD41" s="12">
        <f t="shared" si="47"/>
        <v>0</v>
      </c>
      <c r="AE41" s="12">
        <f t="shared" si="48"/>
        <v>0</v>
      </c>
      <c r="AF41" s="12">
        <f t="shared" si="49"/>
        <v>0</v>
      </c>
    </row>
    <row r="42" spans="1:32" x14ac:dyDescent="0.2">
      <c r="A42" s="7">
        <v>14</v>
      </c>
      <c r="B42" s="8"/>
      <c r="C42" s="13">
        <v>0</v>
      </c>
      <c r="D42" s="13">
        <v>0</v>
      </c>
      <c r="E42" s="13">
        <v>0</v>
      </c>
      <c r="F42" s="13">
        <v>0</v>
      </c>
      <c r="G42" s="14">
        <f t="shared" ref="G42:G44" si="57">(SUM(C42:F42)-SMALL(C42:F42,1)-LARGE(C42:F42,1))/(COUNT(C42:F42)-2)</f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>
        <f t="shared" ref="R42:R44" si="58">10-AB42</f>
        <v>10</v>
      </c>
      <c r="S42" s="12">
        <f t="shared" ref="S42:S44" si="59">10-AC42</f>
        <v>10</v>
      </c>
      <c r="T42" s="12">
        <f t="shared" ref="T42:T44" si="60">10-AD42</f>
        <v>10</v>
      </c>
      <c r="U42" s="12">
        <f t="shared" ref="U42:U44" si="61">10-AE42</f>
        <v>10</v>
      </c>
      <c r="V42" s="12">
        <f t="shared" ref="V42:V44" si="62">10-AF42</f>
        <v>10</v>
      </c>
      <c r="W42" s="14">
        <f t="shared" ref="W42:W44" si="63">(SUM(R42:V42)-SMALL(R42:V42,1)-LARGE(R42:V42,1))/(COUNT(R42:V42)-2)</f>
        <v>10</v>
      </c>
      <c r="X42" s="12"/>
      <c r="Y42" s="14">
        <f t="shared" ref="Y42:Y44" si="64">G42+W42-X42</f>
        <v>10</v>
      </c>
      <c r="Z42" s="4">
        <f t="shared" si="43"/>
        <v>1</v>
      </c>
      <c r="AB42" s="12">
        <f t="shared" ref="AB42:AB44" si="65">H42+I42</f>
        <v>0</v>
      </c>
      <c r="AC42" s="12">
        <f t="shared" ref="AC42:AC44" si="66">J42+K42</f>
        <v>0</v>
      </c>
      <c r="AD42" s="12">
        <f t="shared" ref="AD42:AD44" si="67">L42+M42</f>
        <v>0</v>
      </c>
      <c r="AE42" s="12">
        <f t="shared" ref="AE42:AE44" si="68">N42+O42</f>
        <v>0</v>
      </c>
      <c r="AF42" s="12">
        <f t="shared" ref="AF42:AF44" si="69">P42+Q42</f>
        <v>0</v>
      </c>
    </row>
    <row r="43" spans="1:32" x14ac:dyDescent="0.2">
      <c r="A43" s="7">
        <v>15</v>
      </c>
      <c r="B43" s="8"/>
      <c r="C43" s="13">
        <v>0</v>
      </c>
      <c r="D43" s="13">
        <v>0</v>
      </c>
      <c r="E43" s="13">
        <v>0</v>
      </c>
      <c r="F43" s="13">
        <v>0</v>
      </c>
      <c r="G43" s="14">
        <f t="shared" si="57"/>
        <v>0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>
        <f t="shared" si="58"/>
        <v>10</v>
      </c>
      <c r="S43" s="12">
        <f t="shared" si="59"/>
        <v>10</v>
      </c>
      <c r="T43" s="12">
        <f t="shared" si="60"/>
        <v>10</v>
      </c>
      <c r="U43" s="12">
        <f t="shared" si="61"/>
        <v>10</v>
      </c>
      <c r="V43" s="12">
        <f t="shared" si="62"/>
        <v>10</v>
      </c>
      <c r="W43" s="14">
        <f t="shared" si="63"/>
        <v>10</v>
      </c>
      <c r="X43" s="12"/>
      <c r="Y43" s="14">
        <f t="shared" si="64"/>
        <v>10</v>
      </c>
      <c r="Z43" s="4">
        <f t="shared" si="43"/>
        <v>1</v>
      </c>
      <c r="AB43" s="12">
        <f t="shared" si="65"/>
        <v>0</v>
      </c>
      <c r="AC43" s="12">
        <f t="shared" si="66"/>
        <v>0</v>
      </c>
      <c r="AD43" s="12">
        <f t="shared" si="67"/>
        <v>0</v>
      </c>
      <c r="AE43" s="12">
        <f t="shared" si="68"/>
        <v>0</v>
      </c>
      <c r="AF43" s="12">
        <f t="shared" si="69"/>
        <v>0</v>
      </c>
    </row>
    <row r="44" spans="1:32" x14ac:dyDescent="0.2">
      <c r="A44" s="7">
        <v>16</v>
      </c>
      <c r="B44" s="8"/>
      <c r="C44" s="13">
        <v>0</v>
      </c>
      <c r="D44" s="13">
        <v>0</v>
      </c>
      <c r="E44" s="13">
        <v>0</v>
      </c>
      <c r="F44" s="13">
        <v>0</v>
      </c>
      <c r="G44" s="14">
        <f t="shared" si="57"/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>
        <f t="shared" si="58"/>
        <v>10</v>
      </c>
      <c r="S44" s="12">
        <f t="shared" si="59"/>
        <v>10</v>
      </c>
      <c r="T44" s="12">
        <f t="shared" si="60"/>
        <v>10</v>
      </c>
      <c r="U44" s="12">
        <f t="shared" si="61"/>
        <v>10</v>
      </c>
      <c r="V44" s="12">
        <f t="shared" si="62"/>
        <v>10</v>
      </c>
      <c r="W44" s="14">
        <f t="shared" si="63"/>
        <v>10</v>
      </c>
      <c r="X44" s="12"/>
      <c r="Y44" s="14">
        <f t="shared" si="64"/>
        <v>10</v>
      </c>
      <c r="Z44" s="4">
        <f t="shared" si="43"/>
        <v>1</v>
      </c>
      <c r="AB44" s="12">
        <f t="shared" si="65"/>
        <v>0</v>
      </c>
      <c r="AC44" s="12">
        <f t="shared" si="66"/>
        <v>0</v>
      </c>
      <c r="AD44" s="12">
        <f t="shared" si="67"/>
        <v>0</v>
      </c>
      <c r="AE44" s="12">
        <f t="shared" si="68"/>
        <v>0</v>
      </c>
      <c r="AF44" s="12">
        <f t="shared" si="69"/>
        <v>0</v>
      </c>
    </row>
    <row r="45" spans="1:32" x14ac:dyDescent="0.2">
      <c r="A45" s="7">
        <v>17</v>
      </c>
      <c r="B45" s="8"/>
      <c r="C45" s="13">
        <v>0</v>
      </c>
      <c r="D45" s="13">
        <v>0</v>
      </c>
      <c r="E45" s="13">
        <v>0</v>
      </c>
      <c r="F45" s="13">
        <v>0</v>
      </c>
      <c r="G45" s="14">
        <f t="shared" si="56"/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>
        <f t="shared" si="50"/>
        <v>10</v>
      </c>
      <c r="S45" s="12">
        <f t="shared" si="51"/>
        <v>10</v>
      </c>
      <c r="T45" s="12">
        <f t="shared" si="52"/>
        <v>10</v>
      </c>
      <c r="U45" s="12">
        <f t="shared" si="53"/>
        <v>10</v>
      </c>
      <c r="V45" s="12">
        <f t="shared" si="41"/>
        <v>10</v>
      </c>
      <c r="W45" s="14">
        <f t="shared" si="44"/>
        <v>10</v>
      </c>
      <c r="X45" s="12"/>
      <c r="Y45" s="14">
        <f t="shared" si="54"/>
        <v>10</v>
      </c>
      <c r="Z45" s="4">
        <f t="shared" si="43"/>
        <v>1</v>
      </c>
      <c r="AB45" s="12">
        <f t="shared" si="45"/>
        <v>0</v>
      </c>
      <c r="AC45" s="12">
        <f t="shared" si="46"/>
        <v>0</v>
      </c>
      <c r="AD45" s="12">
        <f t="shared" si="47"/>
        <v>0</v>
      </c>
      <c r="AE45" s="12">
        <f t="shared" si="48"/>
        <v>0</v>
      </c>
      <c r="AF45" s="12">
        <f t="shared" si="49"/>
        <v>0</v>
      </c>
    </row>
    <row r="46" spans="1:32" x14ac:dyDescent="0.2">
      <c r="A46" s="7">
        <v>18</v>
      </c>
      <c r="B46" s="8"/>
      <c r="C46" s="13">
        <v>0</v>
      </c>
      <c r="D46" s="13">
        <v>0</v>
      </c>
      <c r="E46" s="13">
        <v>0</v>
      </c>
      <c r="F46" s="13">
        <v>0</v>
      </c>
      <c r="G46" s="14">
        <f t="shared" si="56"/>
        <v>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2">
        <f t="shared" si="50"/>
        <v>10</v>
      </c>
      <c r="S46" s="12">
        <f t="shared" si="51"/>
        <v>10</v>
      </c>
      <c r="T46" s="12">
        <f t="shared" si="52"/>
        <v>10</v>
      </c>
      <c r="U46" s="12">
        <f t="shared" si="53"/>
        <v>10</v>
      </c>
      <c r="V46" s="12">
        <f t="shared" si="41"/>
        <v>10</v>
      </c>
      <c r="W46" s="14">
        <f t="shared" si="44"/>
        <v>10</v>
      </c>
      <c r="X46" s="12"/>
      <c r="Y46" s="14">
        <f t="shared" si="54"/>
        <v>10</v>
      </c>
      <c r="Z46" s="4">
        <f t="shared" si="43"/>
        <v>1</v>
      </c>
      <c r="AB46" s="12">
        <f t="shared" si="45"/>
        <v>0</v>
      </c>
      <c r="AC46" s="12">
        <f t="shared" si="46"/>
        <v>0</v>
      </c>
      <c r="AD46" s="12">
        <f t="shared" si="47"/>
        <v>0</v>
      </c>
      <c r="AE46" s="12">
        <f t="shared" si="48"/>
        <v>0</v>
      </c>
      <c r="AF46" s="12">
        <f t="shared" si="49"/>
        <v>0</v>
      </c>
    </row>
    <row r="47" spans="1:32" x14ac:dyDescent="0.2">
      <c r="A47" s="7">
        <v>19</v>
      </c>
      <c r="B47" s="8"/>
      <c r="C47" s="13">
        <v>0</v>
      </c>
      <c r="D47" s="13">
        <v>0</v>
      </c>
      <c r="E47" s="13">
        <v>0</v>
      </c>
      <c r="F47" s="13">
        <v>0</v>
      </c>
      <c r="G47" s="14">
        <f t="shared" si="56"/>
        <v>0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>
        <f t="shared" si="50"/>
        <v>10</v>
      </c>
      <c r="S47" s="12">
        <f t="shared" si="51"/>
        <v>10</v>
      </c>
      <c r="T47" s="12">
        <f t="shared" si="52"/>
        <v>10</v>
      </c>
      <c r="U47" s="12">
        <f t="shared" si="53"/>
        <v>10</v>
      </c>
      <c r="V47" s="12">
        <f t="shared" si="41"/>
        <v>10</v>
      </c>
      <c r="W47" s="14">
        <f t="shared" si="44"/>
        <v>10</v>
      </c>
      <c r="X47" s="12"/>
      <c r="Y47" s="14">
        <f t="shared" si="54"/>
        <v>10</v>
      </c>
      <c r="Z47" s="4">
        <f t="shared" si="43"/>
        <v>1</v>
      </c>
      <c r="AB47" s="12">
        <f t="shared" si="45"/>
        <v>0</v>
      </c>
      <c r="AC47" s="12">
        <f t="shared" si="46"/>
        <v>0</v>
      </c>
      <c r="AD47" s="12">
        <f t="shared" si="47"/>
        <v>0</v>
      </c>
      <c r="AE47" s="12">
        <f t="shared" si="48"/>
        <v>0</v>
      </c>
      <c r="AF47" s="12">
        <f t="shared" si="49"/>
        <v>0</v>
      </c>
    </row>
    <row r="48" spans="1:32" x14ac:dyDescent="0.2">
      <c r="A48" s="7">
        <v>20</v>
      </c>
      <c r="B48" s="8"/>
      <c r="C48" s="13">
        <v>0</v>
      </c>
      <c r="D48" s="13">
        <v>0</v>
      </c>
      <c r="E48" s="13">
        <v>0</v>
      </c>
      <c r="F48" s="13">
        <v>0</v>
      </c>
      <c r="G48" s="14">
        <f t="shared" ref="G48:G49" si="70">(SUM(C48:F48)-SMALL(C48:F48,1)-LARGE(C48:F48,1))/(COUNT(C48:F48)-2)</f>
        <v>0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2">
        <f t="shared" ref="R48:R49" si="71">10-AB48</f>
        <v>10</v>
      </c>
      <c r="S48" s="12">
        <f t="shared" ref="S48:S49" si="72">10-AC48</f>
        <v>10</v>
      </c>
      <c r="T48" s="12">
        <f t="shared" ref="T48:T49" si="73">10-AD48</f>
        <v>10</v>
      </c>
      <c r="U48" s="12">
        <f t="shared" ref="U48:U49" si="74">10-AE48</f>
        <v>10</v>
      </c>
      <c r="V48" s="12">
        <f t="shared" ref="V48:V49" si="75">10-AF48</f>
        <v>10</v>
      </c>
      <c r="W48" s="14">
        <f t="shared" ref="W48:W49" si="76">(SUM(R48:V48)-SMALL(R48:V48,1)-LARGE(R48:V48,1))/(COUNT(R48:V48)-2)</f>
        <v>10</v>
      </c>
      <c r="X48" s="12"/>
      <c r="Y48" s="14">
        <f t="shared" ref="Y48:Y49" si="77">G48+W48-X48</f>
        <v>10</v>
      </c>
      <c r="Z48" s="4">
        <f t="shared" si="43"/>
        <v>1</v>
      </c>
      <c r="AB48" s="12">
        <f t="shared" ref="AB48:AB49" si="78">H48+I48</f>
        <v>0</v>
      </c>
      <c r="AC48" s="12">
        <f t="shared" ref="AC48:AC49" si="79">J48+K48</f>
        <v>0</v>
      </c>
      <c r="AD48" s="12">
        <f t="shared" ref="AD48:AD49" si="80">L48+M48</f>
        <v>0</v>
      </c>
      <c r="AE48" s="12">
        <f t="shared" ref="AE48:AE49" si="81">N48+O48</f>
        <v>0</v>
      </c>
      <c r="AF48" s="12">
        <f t="shared" ref="AF48:AF49" si="82">P48+Q48</f>
        <v>0</v>
      </c>
    </row>
    <row r="49" spans="1:32" x14ac:dyDescent="0.2">
      <c r="A49" s="7">
        <v>21</v>
      </c>
      <c r="B49" s="8"/>
      <c r="C49" s="13">
        <v>0</v>
      </c>
      <c r="D49" s="13">
        <v>0</v>
      </c>
      <c r="E49" s="13">
        <v>0</v>
      </c>
      <c r="F49" s="13">
        <v>0</v>
      </c>
      <c r="G49" s="14">
        <f t="shared" si="70"/>
        <v>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2">
        <f t="shared" si="71"/>
        <v>10</v>
      </c>
      <c r="S49" s="12">
        <f t="shared" si="72"/>
        <v>10</v>
      </c>
      <c r="T49" s="12">
        <f t="shared" si="73"/>
        <v>10</v>
      </c>
      <c r="U49" s="12">
        <f t="shared" si="74"/>
        <v>10</v>
      </c>
      <c r="V49" s="12">
        <f t="shared" si="75"/>
        <v>10</v>
      </c>
      <c r="W49" s="14">
        <f t="shared" si="76"/>
        <v>10</v>
      </c>
      <c r="X49" s="12"/>
      <c r="Y49" s="14">
        <f t="shared" si="77"/>
        <v>10</v>
      </c>
      <c r="Z49" s="4">
        <f t="shared" si="43"/>
        <v>1</v>
      </c>
      <c r="AB49" s="12">
        <f t="shared" si="78"/>
        <v>0</v>
      </c>
      <c r="AC49" s="12">
        <f t="shared" si="79"/>
        <v>0</v>
      </c>
      <c r="AD49" s="12">
        <f t="shared" si="80"/>
        <v>0</v>
      </c>
      <c r="AE49" s="12">
        <f t="shared" si="81"/>
        <v>0</v>
      </c>
      <c r="AF49" s="12">
        <f t="shared" si="82"/>
        <v>0</v>
      </c>
    </row>
    <row r="50" spans="1:32" x14ac:dyDescent="0.2">
      <c r="A50" s="7">
        <v>22</v>
      </c>
      <c r="B50" s="8"/>
      <c r="C50" s="13">
        <v>0</v>
      </c>
      <c r="D50" s="13">
        <v>0</v>
      </c>
      <c r="E50" s="13">
        <v>0</v>
      </c>
      <c r="F50" s="13">
        <v>0</v>
      </c>
      <c r="G50" s="14">
        <f t="shared" ref="G50" si="83">(SUM(C50:F50)-SMALL(C50:F50,1)-LARGE(C50:F50,1))/(COUNT(C50:F50)-2)</f>
        <v>0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2">
        <f t="shared" ref="R50" si="84">10-AB50</f>
        <v>10</v>
      </c>
      <c r="S50" s="12">
        <f t="shared" ref="S50" si="85">10-AC50</f>
        <v>10</v>
      </c>
      <c r="T50" s="12">
        <f t="shared" ref="T50" si="86">10-AD50</f>
        <v>10</v>
      </c>
      <c r="U50" s="12">
        <f t="shared" ref="U50" si="87">10-AE50</f>
        <v>10</v>
      </c>
      <c r="V50" s="12">
        <f t="shared" ref="V50" si="88">10-AF50</f>
        <v>10</v>
      </c>
      <c r="W50" s="14">
        <f t="shared" ref="W50" si="89">(SUM(R50:V50)-SMALL(R50:V50,1)-LARGE(R50:V50,1))/(COUNT(R50:V50)-2)</f>
        <v>10</v>
      </c>
      <c r="X50" s="12"/>
      <c r="Y50" s="14">
        <f t="shared" ref="Y50" si="90">G50+W50-X50</f>
        <v>10</v>
      </c>
      <c r="Z50" s="4">
        <f t="shared" si="43"/>
        <v>1</v>
      </c>
      <c r="AB50" s="12">
        <f t="shared" ref="AB50" si="91">H50+I50</f>
        <v>0</v>
      </c>
      <c r="AC50" s="12">
        <f t="shared" ref="AC50" si="92">J50+K50</f>
        <v>0</v>
      </c>
      <c r="AD50" s="12">
        <f t="shared" ref="AD50" si="93">L50+M50</f>
        <v>0</v>
      </c>
      <c r="AE50" s="12">
        <f t="shared" ref="AE50" si="94">N50+O50</f>
        <v>0</v>
      </c>
      <c r="AF50" s="12">
        <f t="shared" ref="AF50" si="95">P50+Q50</f>
        <v>0</v>
      </c>
    </row>
    <row r="51" spans="1:32" x14ac:dyDescent="0.2">
      <c r="A51" s="7"/>
      <c r="B51" s="8"/>
      <c r="C51" s="13"/>
      <c r="D51" s="13"/>
      <c r="E51" s="13"/>
      <c r="F51" s="13"/>
      <c r="G51" s="14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2"/>
      <c r="S51" s="12"/>
      <c r="T51" s="12"/>
      <c r="U51" s="12"/>
      <c r="V51" s="12"/>
      <c r="W51" s="14"/>
      <c r="X51" s="12"/>
      <c r="Y51" s="14"/>
      <c r="Z51" s="4"/>
      <c r="AB51" s="12"/>
      <c r="AC51" s="12"/>
      <c r="AD51" s="12"/>
      <c r="AE51" s="12"/>
      <c r="AF51" s="12"/>
    </row>
    <row r="52" spans="1:32" x14ac:dyDescent="0.2">
      <c r="A52" s="7"/>
      <c r="B52" s="8"/>
      <c r="C52" s="13"/>
      <c r="D52" s="13"/>
      <c r="E52" s="13"/>
      <c r="F52" s="13"/>
      <c r="G52" s="1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2"/>
      <c r="S52" s="12"/>
      <c r="T52" s="12"/>
      <c r="U52" s="12"/>
      <c r="V52" s="12"/>
      <c r="W52" s="14"/>
      <c r="X52" s="12"/>
      <c r="Y52" s="14"/>
      <c r="Z52" s="4"/>
      <c r="AB52" s="12"/>
      <c r="AC52" s="12"/>
      <c r="AD52" s="12"/>
      <c r="AE52" s="12"/>
      <c r="AF52" s="12"/>
    </row>
    <row r="53" spans="1:32" ht="22.5" customHeight="1" x14ac:dyDescent="0.2">
      <c r="B53" s="34" t="s">
        <v>24</v>
      </c>
      <c r="D53" s="35"/>
      <c r="E53" s="35"/>
      <c r="F53" s="35"/>
      <c r="G53" s="35"/>
      <c r="H53" s="62" t="s">
        <v>6</v>
      </c>
      <c r="I53" s="62"/>
      <c r="J53" s="62" t="s">
        <v>7</v>
      </c>
      <c r="K53" s="62"/>
      <c r="L53" s="62" t="s">
        <v>8</v>
      </c>
      <c r="M53" s="62"/>
      <c r="N53" s="62" t="s">
        <v>9</v>
      </c>
      <c r="O53" s="62"/>
      <c r="P53" s="62" t="s">
        <v>45</v>
      </c>
      <c r="Q53" s="62"/>
      <c r="R53" s="35"/>
      <c r="S53" s="35"/>
      <c r="T53" s="35"/>
      <c r="U53" s="35"/>
      <c r="V53" s="35"/>
      <c r="W53" s="35"/>
      <c r="X53" s="35"/>
      <c r="Y53" s="35"/>
      <c r="Z53" s="35"/>
      <c r="AA53" s="31"/>
      <c r="AB53" s="31"/>
    </row>
    <row r="54" spans="1:32" x14ac:dyDescent="0.2">
      <c r="A54" s="5" t="s">
        <v>18</v>
      </c>
      <c r="B54" s="3" t="s">
        <v>17</v>
      </c>
      <c r="C54" s="6" t="s">
        <v>0</v>
      </c>
      <c r="D54" s="6" t="s">
        <v>1</v>
      </c>
      <c r="E54" s="6" t="s">
        <v>4</v>
      </c>
      <c r="F54" s="6" t="s">
        <v>5</v>
      </c>
      <c r="G54" s="6" t="s">
        <v>2</v>
      </c>
      <c r="H54" s="10" t="s">
        <v>46</v>
      </c>
      <c r="I54" s="10" t="s">
        <v>47</v>
      </c>
      <c r="J54" s="10" t="s">
        <v>46</v>
      </c>
      <c r="K54" s="10" t="s">
        <v>47</v>
      </c>
      <c r="L54" s="10" t="s">
        <v>46</v>
      </c>
      <c r="M54" s="10" t="s">
        <v>47</v>
      </c>
      <c r="N54" s="10" t="s">
        <v>46</v>
      </c>
      <c r="O54" s="10" t="s">
        <v>47</v>
      </c>
      <c r="P54" s="10" t="s">
        <v>46</v>
      </c>
      <c r="Q54" s="10" t="s">
        <v>47</v>
      </c>
      <c r="R54" s="6" t="s">
        <v>6</v>
      </c>
      <c r="S54" s="6" t="s">
        <v>7</v>
      </c>
      <c r="T54" s="6" t="s">
        <v>8</v>
      </c>
      <c r="U54" s="6" t="s">
        <v>9</v>
      </c>
      <c r="V54" s="10" t="s">
        <v>45</v>
      </c>
      <c r="W54" s="6" t="s">
        <v>3</v>
      </c>
      <c r="X54" s="6" t="s">
        <v>10</v>
      </c>
      <c r="Y54" s="6" t="s">
        <v>11</v>
      </c>
      <c r="Z54" s="6"/>
      <c r="AA54" s="16"/>
      <c r="AB54" s="6" t="s">
        <v>6</v>
      </c>
      <c r="AC54" s="6" t="s">
        <v>7</v>
      </c>
      <c r="AD54" s="6" t="s">
        <v>8</v>
      </c>
      <c r="AE54" s="6" t="s">
        <v>9</v>
      </c>
      <c r="AF54" s="10" t="s">
        <v>45</v>
      </c>
    </row>
    <row r="55" spans="1:32" x14ac:dyDescent="0.2">
      <c r="A55" s="7">
        <v>1</v>
      </c>
      <c r="B55" s="8" t="s">
        <v>63</v>
      </c>
      <c r="C55" s="13">
        <v>3.4</v>
      </c>
      <c r="D55" s="13">
        <v>3.2</v>
      </c>
      <c r="E55" s="13">
        <v>2.6</v>
      </c>
      <c r="F55" s="13">
        <v>2.9</v>
      </c>
      <c r="G55" s="14">
        <f t="shared" ref="G55" si="96">(SUM(C55:F55)-SMALL(C55:F55,1)-LARGE(C55:F55,1))/(COUNT(C55:F55)-2)</f>
        <v>3.05</v>
      </c>
      <c r="H55" s="11">
        <v>1.6</v>
      </c>
      <c r="I55" s="11">
        <v>2</v>
      </c>
      <c r="J55" s="11">
        <v>1</v>
      </c>
      <c r="K55" s="11">
        <v>2.5</v>
      </c>
      <c r="L55" s="11">
        <v>1.3</v>
      </c>
      <c r="M55" s="11">
        <v>2.6</v>
      </c>
      <c r="N55" s="11">
        <v>1.7</v>
      </c>
      <c r="O55" s="11">
        <v>3</v>
      </c>
      <c r="P55" s="11">
        <v>1.9</v>
      </c>
      <c r="Q55" s="11">
        <v>2</v>
      </c>
      <c r="R55" s="12">
        <f t="shared" ref="R55:R56" si="97">10-AB55</f>
        <v>6.4</v>
      </c>
      <c r="S55" s="12">
        <f t="shared" ref="S55:S56" si="98">10-AC55</f>
        <v>6.5</v>
      </c>
      <c r="T55" s="12">
        <f t="shared" ref="T55:T56" si="99">10-AD55</f>
        <v>6.1</v>
      </c>
      <c r="U55" s="12">
        <f t="shared" ref="U55:V73" si="100">10-AE55</f>
        <v>5.3</v>
      </c>
      <c r="V55" s="12">
        <f t="shared" si="100"/>
        <v>6.1</v>
      </c>
      <c r="W55" s="14">
        <f>(SUM(R55:V55)-SMALL(R55:V55,1)-LARGE(R55:V55,1))/(COUNT(R55:V55)-2)</f>
        <v>6.1999999999999993</v>
      </c>
      <c r="X55" s="12"/>
      <c r="Y55" s="14">
        <f t="shared" ref="Y55:Y56" si="101">G55+W55-X55</f>
        <v>9.25</v>
      </c>
      <c r="Z55" s="4">
        <f t="shared" ref="Z55:Z76" si="102">RANK(Y55,Y$55:Y$76)</f>
        <v>3</v>
      </c>
      <c r="AB55" s="12">
        <f>H55+I55</f>
        <v>3.6</v>
      </c>
      <c r="AC55" s="12">
        <f>J55+K55</f>
        <v>3.5</v>
      </c>
      <c r="AD55" s="12">
        <f>L55+M55</f>
        <v>3.9000000000000004</v>
      </c>
      <c r="AE55" s="12">
        <f>N55+O55</f>
        <v>4.7</v>
      </c>
      <c r="AF55" s="12">
        <f>P55+Q55</f>
        <v>3.9</v>
      </c>
    </row>
    <row r="56" spans="1:32" x14ac:dyDescent="0.2">
      <c r="A56" s="7">
        <v>2</v>
      </c>
      <c r="B56" s="8" t="s">
        <v>114</v>
      </c>
      <c r="C56" s="13">
        <v>1.4</v>
      </c>
      <c r="D56" s="13">
        <v>1.1000000000000001</v>
      </c>
      <c r="E56" s="13">
        <v>1.2</v>
      </c>
      <c r="F56" s="13">
        <v>1.3</v>
      </c>
      <c r="G56" s="14">
        <f>(SUM(C56:F56)-SMALL(C56:F56,1)-LARGE(C56:F56,1))/(COUNT(C56:F56)-2)</f>
        <v>1.25</v>
      </c>
      <c r="H56" s="11">
        <v>1.6</v>
      </c>
      <c r="I56" s="11">
        <v>2.6</v>
      </c>
      <c r="J56" s="11">
        <v>1.2</v>
      </c>
      <c r="K56" s="11">
        <v>3.3</v>
      </c>
      <c r="L56" s="11">
        <v>1.2</v>
      </c>
      <c r="M56" s="11">
        <v>2.6</v>
      </c>
      <c r="N56" s="11">
        <v>0.9</v>
      </c>
      <c r="O56" s="11">
        <v>2.9</v>
      </c>
      <c r="P56" s="11">
        <v>1.8</v>
      </c>
      <c r="Q56" s="11">
        <v>1.8</v>
      </c>
      <c r="R56" s="12">
        <f t="shared" si="97"/>
        <v>5.8</v>
      </c>
      <c r="S56" s="12">
        <f t="shared" si="98"/>
        <v>5.5</v>
      </c>
      <c r="T56" s="12">
        <f t="shared" si="99"/>
        <v>6.2</v>
      </c>
      <c r="U56" s="12">
        <f t="shared" si="100"/>
        <v>6.2</v>
      </c>
      <c r="V56" s="12">
        <f t="shared" si="100"/>
        <v>6.4</v>
      </c>
      <c r="W56" s="14">
        <f t="shared" ref="W56:W73" si="103">(SUM(R56:V56)-SMALL(R56:V56,1)-LARGE(R56:V56,1))/(COUNT(R56:V56)-2)</f>
        <v>6.0666666666666673</v>
      </c>
      <c r="X56" s="12"/>
      <c r="Y56" s="14">
        <f t="shared" si="101"/>
        <v>7.3166666666666673</v>
      </c>
      <c r="Z56" s="4">
        <f t="shared" si="102"/>
        <v>9</v>
      </c>
      <c r="AB56" s="12">
        <f t="shared" ref="AB56:AB73" si="104">H56+I56</f>
        <v>4.2</v>
      </c>
      <c r="AC56" s="12">
        <f t="shared" ref="AC56:AC73" si="105">J56+K56</f>
        <v>4.5</v>
      </c>
      <c r="AD56" s="12">
        <f t="shared" ref="AD56:AD73" si="106">L56+M56</f>
        <v>3.8</v>
      </c>
      <c r="AE56" s="12">
        <f t="shared" ref="AE56:AE73" si="107">N56+O56</f>
        <v>3.8</v>
      </c>
      <c r="AF56" s="12">
        <f t="shared" ref="AF56:AF73" si="108">P56+Q56</f>
        <v>3.6</v>
      </c>
    </row>
    <row r="57" spans="1:32" x14ac:dyDescent="0.2">
      <c r="A57" s="7">
        <v>3</v>
      </c>
      <c r="B57" s="8" t="s">
        <v>58</v>
      </c>
      <c r="C57" s="13">
        <v>1.3</v>
      </c>
      <c r="D57" s="13">
        <v>1.3</v>
      </c>
      <c r="E57" s="13">
        <v>1.5</v>
      </c>
      <c r="F57" s="13">
        <v>1.4</v>
      </c>
      <c r="G57" s="14">
        <f>(SUM(C57:F57)-SMALL(C57:F57,1)-LARGE(C57:F57,1))/(COUNT(C57:F57)-2)</f>
        <v>1.35</v>
      </c>
      <c r="H57" s="11">
        <v>1.2</v>
      </c>
      <c r="I57" s="11">
        <v>2.6</v>
      </c>
      <c r="J57" s="11">
        <v>1.3</v>
      </c>
      <c r="K57" s="11">
        <v>2.8</v>
      </c>
      <c r="L57" s="11">
        <v>2</v>
      </c>
      <c r="M57" s="11">
        <v>3</v>
      </c>
      <c r="N57" s="11">
        <v>1.5</v>
      </c>
      <c r="O57" s="11">
        <v>2.2999999999999998</v>
      </c>
      <c r="P57" s="11">
        <v>2.4</v>
      </c>
      <c r="Q57" s="11">
        <v>2</v>
      </c>
      <c r="R57" s="12">
        <f t="shared" ref="R57:R73" si="109">10-AB57</f>
        <v>6.2</v>
      </c>
      <c r="S57" s="12">
        <f t="shared" ref="S57:S73" si="110">10-AC57</f>
        <v>5.9</v>
      </c>
      <c r="T57" s="12">
        <f t="shared" ref="T57:T73" si="111">10-AD57</f>
        <v>5</v>
      </c>
      <c r="U57" s="12">
        <f t="shared" ref="U57:U73" si="112">10-AE57</f>
        <v>6.2</v>
      </c>
      <c r="V57" s="12">
        <f t="shared" si="100"/>
        <v>5.6</v>
      </c>
      <c r="W57" s="14">
        <f t="shared" si="103"/>
        <v>5.8999999999999995</v>
      </c>
      <c r="X57" s="12"/>
      <c r="Y57" s="14">
        <f t="shared" ref="Y57:Y73" si="113">G57+W57-X57</f>
        <v>7.25</v>
      </c>
      <c r="Z57" s="4">
        <f t="shared" si="102"/>
        <v>10</v>
      </c>
      <c r="AB57" s="12">
        <f t="shared" si="104"/>
        <v>3.8</v>
      </c>
      <c r="AC57" s="12">
        <f t="shared" si="105"/>
        <v>4.0999999999999996</v>
      </c>
      <c r="AD57" s="12">
        <f t="shared" si="106"/>
        <v>5</v>
      </c>
      <c r="AE57" s="12">
        <f t="shared" si="107"/>
        <v>3.8</v>
      </c>
      <c r="AF57" s="12">
        <f t="shared" si="108"/>
        <v>4.4000000000000004</v>
      </c>
    </row>
    <row r="58" spans="1:32" x14ac:dyDescent="0.2">
      <c r="A58" s="7">
        <v>4</v>
      </c>
      <c r="B58" s="8" t="s">
        <v>62</v>
      </c>
      <c r="C58" s="13">
        <v>1.6</v>
      </c>
      <c r="D58" s="13">
        <v>1.4</v>
      </c>
      <c r="E58" s="13">
        <v>1.9</v>
      </c>
      <c r="F58" s="13">
        <v>2.2000000000000002</v>
      </c>
      <c r="G58" s="14">
        <f t="shared" ref="G58:G64" si="114">(SUM(C58:F58)-SMALL(C58:F58,1)-LARGE(C58:F58,1))/(COUNT(C58:F58)-2)</f>
        <v>1.7500000000000004</v>
      </c>
      <c r="H58" s="11">
        <v>2</v>
      </c>
      <c r="I58" s="11">
        <v>2.8</v>
      </c>
      <c r="J58" s="11">
        <v>1.8</v>
      </c>
      <c r="K58" s="11">
        <v>3.2</v>
      </c>
      <c r="L58" s="11">
        <v>1.3</v>
      </c>
      <c r="M58" s="11">
        <v>2.9</v>
      </c>
      <c r="N58" s="11">
        <v>0.6</v>
      </c>
      <c r="O58" s="11">
        <v>2.4</v>
      </c>
      <c r="P58" s="11">
        <v>2.4</v>
      </c>
      <c r="Q58" s="11">
        <v>2.2000000000000002</v>
      </c>
      <c r="R58" s="12">
        <f t="shared" si="109"/>
        <v>5.2</v>
      </c>
      <c r="S58" s="12">
        <f t="shared" si="110"/>
        <v>5</v>
      </c>
      <c r="T58" s="12">
        <f t="shared" si="111"/>
        <v>5.8</v>
      </c>
      <c r="U58" s="12">
        <f t="shared" si="112"/>
        <v>7</v>
      </c>
      <c r="V58" s="12">
        <f t="shared" si="100"/>
        <v>5.4</v>
      </c>
      <c r="W58" s="14">
        <f t="shared" si="103"/>
        <v>5.4666666666666659</v>
      </c>
      <c r="X58" s="12"/>
      <c r="Y58" s="14">
        <f t="shared" si="113"/>
        <v>7.2166666666666668</v>
      </c>
      <c r="Z58" s="4">
        <f t="shared" si="102"/>
        <v>11</v>
      </c>
      <c r="AB58" s="12">
        <f t="shared" si="104"/>
        <v>4.8</v>
      </c>
      <c r="AC58" s="12">
        <f t="shared" si="105"/>
        <v>5</v>
      </c>
      <c r="AD58" s="12">
        <f t="shared" si="106"/>
        <v>4.2</v>
      </c>
      <c r="AE58" s="12">
        <f t="shared" si="107"/>
        <v>3</v>
      </c>
      <c r="AF58" s="12">
        <f t="shared" si="108"/>
        <v>4.5999999999999996</v>
      </c>
    </row>
    <row r="59" spans="1:32" x14ac:dyDescent="0.2">
      <c r="A59" s="7">
        <v>5</v>
      </c>
      <c r="B59" s="8" t="s">
        <v>113</v>
      </c>
      <c r="C59" s="13">
        <v>0.3</v>
      </c>
      <c r="D59" s="13">
        <v>0.6</v>
      </c>
      <c r="E59" s="13">
        <v>1.1000000000000001</v>
      </c>
      <c r="F59" s="13">
        <v>0.6</v>
      </c>
      <c r="G59" s="14">
        <v>0.6</v>
      </c>
      <c r="H59" s="11">
        <v>2</v>
      </c>
      <c r="I59" s="11">
        <v>2.8</v>
      </c>
      <c r="J59" s="11">
        <v>1.5</v>
      </c>
      <c r="K59" s="11">
        <v>3.5</v>
      </c>
      <c r="L59" s="11">
        <v>0.8</v>
      </c>
      <c r="M59" s="11">
        <v>3.1</v>
      </c>
      <c r="N59" s="11">
        <v>2.2000000000000002</v>
      </c>
      <c r="O59" s="11">
        <v>3.4</v>
      </c>
      <c r="P59" s="11">
        <v>2.1</v>
      </c>
      <c r="Q59" s="11">
        <v>2.2000000000000002</v>
      </c>
      <c r="R59" s="12">
        <f t="shared" si="109"/>
        <v>5.2</v>
      </c>
      <c r="S59" s="12">
        <f t="shared" si="110"/>
        <v>5</v>
      </c>
      <c r="T59" s="12">
        <f t="shared" si="111"/>
        <v>6.1</v>
      </c>
      <c r="U59" s="12">
        <f t="shared" si="112"/>
        <v>4.4000000000000004</v>
      </c>
      <c r="V59" s="12">
        <f t="shared" si="100"/>
        <v>5.6999999999999993</v>
      </c>
      <c r="W59" s="14">
        <f t="shared" si="103"/>
        <v>5.299999999999998</v>
      </c>
      <c r="X59" s="12"/>
      <c r="Y59" s="14">
        <f t="shared" si="113"/>
        <v>5.8999999999999977</v>
      </c>
      <c r="Z59" s="4">
        <f t="shared" si="102"/>
        <v>18</v>
      </c>
      <c r="AB59" s="12">
        <f t="shared" si="104"/>
        <v>4.8</v>
      </c>
      <c r="AC59" s="12">
        <f t="shared" si="105"/>
        <v>5</v>
      </c>
      <c r="AD59" s="12">
        <f t="shared" si="106"/>
        <v>3.9000000000000004</v>
      </c>
      <c r="AE59" s="12">
        <f t="shared" si="107"/>
        <v>5.6</v>
      </c>
      <c r="AF59" s="12">
        <f t="shared" si="108"/>
        <v>4.3000000000000007</v>
      </c>
    </row>
    <row r="60" spans="1:32" x14ac:dyDescent="0.2">
      <c r="A60" s="7">
        <v>6</v>
      </c>
      <c r="B60" s="8" t="s">
        <v>112</v>
      </c>
      <c r="C60" s="13">
        <v>0.6</v>
      </c>
      <c r="D60" s="13">
        <v>1.1000000000000001</v>
      </c>
      <c r="E60" s="13">
        <v>1.4</v>
      </c>
      <c r="F60" s="13">
        <v>1.4</v>
      </c>
      <c r="G60" s="14">
        <f t="shared" si="114"/>
        <v>1.25</v>
      </c>
      <c r="H60" s="11">
        <v>2.8</v>
      </c>
      <c r="I60" s="11">
        <v>2.8</v>
      </c>
      <c r="J60" s="11">
        <v>1.8</v>
      </c>
      <c r="K60" s="11">
        <v>4.0999999999999996</v>
      </c>
      <c r="L60" s="11">
        <v>1.6</v>
      </c>
      <c r="M60" s="11">
        <v>3.6</v>
      </c>
      <c r="N60" s="11">
        <v>1.3</v>
      </c>
      <c r="O60" s="11">
        <v>3.2</v>
      </c>
      <c r="P60" s="11">
        <v>2.4</v>
      </c>
      <c r="Q60" s="11">
        <v>2.6</v>
      </c>
      <c r="R60" s="12">
        <f t="shared" si="109"/>
        <v>4.4000000000000004</v>
      </c>
      <c r="S60" s="12">
        <f t="shared" si="110"/>
        <v>4.1000000000000005</v>
      </c>
      <c r="T60" s="12">
        <f t="shared" si="111"/>
        <v>4.8</v>
      </c>
      <c r="U60" s="12">
        <f t="shared" si="112"/>
        <v>5.5</v>
      </c>
      <c r="V60" s="12">
        <f t="shared" si="100"/>
        <v>5</v>
      </c>
      <c r="W60" s="14">
        <f t="shared" si="103"/>
        <v>4.7333333333333334</v>
      </c>
      <c r="X60" s="12"/>
      <c r="Y60" s="14">
        <f t="shared" si="113"/>
        <v>5.9833333333333334</v>
      </c>
      <c r="Z60" s="4">
        <f t="shared" si="102"/>
        <v>17</v>
      </c>
      <c r="AB60" s="12">
        <f t="shared" si="104"/>
        <v>5.6</v>
      </c>
      <c r="AC60" s="12">
        <f t="shared" si="105"/>
        <v>5.8999999999999995</v>
      </c>
      <c r="AD60" s="12">
        <f t="shared" si="106"/>
        <v>5.2</v>
      </c>
      <c r="AE60" s="12">
        <f t="shared" si="107"/>
        <v>4.5</v>
      </c>
      <c r="AF60" s="12">
        <f t="shared" si="108"/>
        <v>5</v>
      </c>
    </row>
    <row r="61" spans="1:32" x14ac:dyDescent="0.2">
      <c r="A61" s="7">
        <v>7</v>
      </c>
      <c r="B61" s="8"/>
      <c r="C61" s="13">
        <v>0</v>
      </c>
      <c r="D61" s="13">
        <v>0</v>
      </c>
      <c r="E61" s="13">
        <v>0</v>
      </c>
      <c r="F61" s="13">
        <v>0</v>
      </c>
      <c r="G61" s="14">
        <f t="shared" si="114"/>
        <v>0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2">
        <f t="shared" si="109"/>
        <v>10</v>
      </c>
      <c r="S61" s="12">
        <f t="shared" si="110"/>
        <v>10</v>
      </c>
      <c r="T61" s="12">
        <f t="shared" si="111"/>
        <v>10</v>
      </c>
      <c r="U61" s="12">
        <f t="shared" si="112"/>
        <v>10</v>
      </c>
      <c r="V61" s="12">
        <f t="shared" si="100"/>
        <v>10</v>
      </c>
      <c r="W61" s="14">
        <f t="shared" si="103"/>
        <v>10</v>
      </c>
      <c r="X61" s="12"/>
      <c r="Y61" s="14">
        <f t="shared" si="113"/>
        <v>10</v>
      </c>
      <c r="Z61" s="4">
        <f t="shared" si="102"/>
        <v>1</v>
      </c>
      <c r="AB61" s="12">
        <f t="shared" si="104"/>
        <v>0</v>
      </c>
      <c r="AC61" s="12">
        <f t="shared" si="105"/>
        <v>0</v>
      </c>
      <c r="AD61" s="12">
        <f t="shared" si="106"/>
        <v>0</v>
      </c>
      <c r="AE61" s="12">
        <f t="shared" si="107"/>
        <v>0</v>
      </c>
      <c r="AF61" s="12">
        <f t="shared" si="108"/>
        <v>0</v>
      </c>
    </row>
    <row r="62" spans="1:32" x14ac:dyDescent="0.2">
      <c r="A62" s="7">
        <v>8</v>
      </c>
      <c r="B62" s="8" t="s">
        <v>111</v>
      </c>
      <c r="C62" s="13">
        <v>0.7</v>
      </c>
      <c r="D62" s="13">
        <v>0.4</v>
      </c>
      <c r="E62" s="13">
        <v>0.4</v>
      </c>
      <c r="F62" s="13">
        <v>1.1000000000000001</v>
      </c>
      <c r="G62" s="14">
        <f t="shared" si="114"/>
        <v>0.55000000000000004</v>
      </c>
      <c r="H62" s="11">
        <v>2.4</v>
      </c>
      <c r="I62" s="11">
        <v>2.6</v>
      </c>
      <c r="J62" s="11">
        <v>1.8</v>
      </c>
      <c r="K62" s="11">
        <v>3.8</v>
      </c>
      <c r="L62" s="11">
        <v>1.9</v>
      </c>
      <c r="M62" s="11">
        <v>3.7</v>
      </c>
      <c r="N62" s="11">
        <v>2.1</v>
      </c>
      <c r="O62" s="11">
        <v>4</v>
      </c>
      <c r="P62" s="11">
        <v>2.4</v>
      </c>
      <c r="Q62" s="11">
        <v>3.1</v>
      </c>
      <c r="R62" s="12">
        <f t="shared" si="109"/>
        <v>5</v>
      </c>
      <c r="S62" s="12">
        <f t="shared" si="110"/>
        <v>4.4000000000000004</v>
      </c>
      <c r="T62" s="12">
        <f t="shared" si="111"/>
        <v>4.4000000000000004</v>
      </c>
      <c r="U62" s="12">
        <f t="shared" si="112"/>
        <v>3.9000000000000004</v>
      </c>
      <c r="V62" s="12">
        <f t="shared" si="100"/>
        <v>4.5</v>
      </c>
      <c r="W62" s="14">
        <f t="shared" si="103"/>
        <v>4.4333333333333345</v>
      </c>
      <c r="X62" s="12"/>
      <c r="Y62" s="14">
        <f t="shared" si="113"/>
        <v>4.9833333333333343</v>
      </c>
      <c r="Z62" s="4">
        <f t="shared" si="102"/>
        <v>21</v>
      </c>
      <c r="AB62" s="12">
        <f t="shared" si="104"/>
        <v>5</v>
      </c>
      <c r="AC62" s="12">
        <f t="shared" si="105"/>
        <v>5.6</v>
      </c>
      <c r="AD62" s="12">
        <f t="shared" si="106"/>
        <v>5.6</v>
      </c>
      <c r="AE62" s="12">
        <f t="shared" si="107"/>
        <v>6.1</v>
      </c>
      <c r="AF62" s="12">
        <f t="shared" si="108"/>
        <v>5.5</v>
      </c>
    </row>
    <row r="63" spans="1:32" x14ac:dyDescent="0.2">
      <c r="A63" s="7">
        <v>9</v>
      </c>
      <c r="B63" s="8" t="s">
        <v>110</v>
      </c>
      <c r="C63" s="13">
        <v>0.2</v>
      </c>
      <c r="D63" s="13">
        <v>1</v>
      </c>
      <c r="E63" s="13">
        <v>0.4</v>
      </c>
      <c r="F63" s="13">
        <v>0.5</v>
      </c>
      <c r="G63" s="14">
        <f t="shared" si="114"/>
        <v>0.45000000000000007</v>
      </c>
      <c r="H63" s="11">
        <v>1.8</v>
      </c>
      <c r="I63" s="11">
        <v>2.4</v>
      </c>
      <c r="J63" s="11">
        <v>1.6</v>
      </c>
      <c r="K63" s="11">
        <v>3.1</v>
      </c>
      <c r="L63" s="11">
        <v>1.1000000000000001</v>
      </c>
      <c r="M63" s="11">
        <v>3</v>
      </c>
      <c r="N63" s="11">
        <v>1.9</v>
      </c>
      <c r="O63" s="11">
        <v>2.8</v>
      </c>
      <c r="P63" s="11">
        <v>2</v>
      </c>
      <c r="Q63" s="11">
        <v>2</v>
      </c>
      <c r="R63" s="12">
        <f t="shared" si="109"/>
        <v>5.8</v>
      </c>
      <c r="S63" s="12">
        <f t="shared" si="110"/>
        <v>5.3</v>
      </c>
      <c r="T63" s="12">
        <f t="shared" si="111"/>
        <v>5.9</v>
      </c>
      <c r="U63" s="12">
        <f t="shared" si="112"/>
        <v>5.3000000000000007</v>
      </c>
      <c r="V63" s="12">
        <f t="shared" si="100"/>
        <v>6</v>
      </c>
      <c r="W63" s="14">
        <f t="shared" si="103"/>
        <v>5.666666666666667</v>
      </c>
      <c r="X63" s="12"/>
      <c r="Y63" s="14">
        <f t="shared" si="113"/>
        <v>6.1166666666666671</v>
      </c>
      <c r="Z63" s="4">
        <f t="shared" si="102"/>
        <v>15</v>
      </c>
      <c r="AB63" s="12">
        <f t="shared" si="104"/>
        <v>4.2</v>
      </c>
      <c r="AC63" s="12">
        <f t="shared" si="105"/>
        <v>4.7</v>
      </c>
      <c r="AD63" s="12">
        <f t="shared" si="106"/>
        <v>4.0999999999999996</v>
      </c>
      <c r="AE63" s="12">
        <f t="shared" si="107"/>
        <v>4.6999999999999993</v>
      </c>
      <c r="AF63" s="12">
        <f t="shared" si="108"/>
        <v>4</v>
      </c>
    </row>
    <row r="64" spans="1:32" x14ac:dyDescent="0.2">
      <c r="A64" s="7">
        <v>10</v>
      </c>
      <c r="B64" s="8" t="s">
        <v>65</v>
      </c>
      <c r="C64" s="13">
        <v>1.1000000000000001</v>
      </c>
      <c r="D64" s="13">
        <v>0.7</v>
      </c>
      <c r="E64" s="13">
        <v>0.7</v>
      </c>
      <c r="F64" s="13">
        <v>0.7</v>
      </c>
      <c r="G64" s="14">
        <f t="shared" si="114"/>
        <v>0.7</v>
      </c>
      <c r="H64" s="11">
        <v>2.2000000000000002</v>
      </c>
      <c r="I64" s="11">
        <v>1.8</v>
      </c>
      <c r="J64" s="11">
        <v>2.8</v>
      </c>
      <c r="K64" s="11">
        <v>3.9</v>
      </c>
      <c r="L64" s="11">
        <v>1.6</v>
      </c>
      <c r="M64" s="11">
        <v>3.6</v>
      </c>
      <c r="N64" s="11">
        <v>2.2999999999999998</v>
      </c>
      <c r="O64" s="11">
        <v>2.9</v>
      </c>
      <c r="P64" s="11">
        <v>2.6</v>
      </c>
      <c r="Q64" s="11">
        <v>3.1</v>
      </c>
      <c r="R64" s="12">
        <f t="shared" si="109"/>
        <v>6</v>
      </c>
      <c r="S64" s="12">
        <f t="shared" si="110"/>
        <v>3.3000000000000007</v>
      </c>
      <c r="T64" s="12">
        <f t="shared" si="111"/>
        <v>4.8</v>
      </c>
      <c r="U64" s="12">
        <f t="shared" si="112"/>
        <v>4.8000000000000007</v>
      </c>
      <c r="V64" s="12">
        <f t="shared" si="100"/>
        <v>4.3</v>
      </c>
      <c r="W64" s="14">
        <f t="shared" si="103"/>
        <v>4.6333333333333337</v>
      </c>
      <c r="X64" s="12"/>
      <c r="Y64" s="14">
        <f t="shared" si="113"/>
        <v>5.3333333333333339</v>
      </c>
      <c r="Z64" s="4">
        <f t="shared" si="102"/>
        <v>19</v>
      </c>
      <c r="AB64" s="12">
        <f t="shared" si="104"/>
        <v>4</v>
      </c>
      <c r="AC64" s="12">
        <f t="shared" si="105"/>
        <v>6.6999999999999993</v>
      </c>
      <c r="AD64" s="12">
        <f t="shared" si="106"/>
        <v>5.2</v>
      </c>
      <c r="AE64" s="12">
        <f t="shared" si="107"/>
        <v>5.1999999999999993</v>
      </c>
      <c r="AF64" s="12">
        <f t="shared" si="108"/>
        <v>5.7</v>
      </c>
    </row>
    <row r="65" spans="1:32" x14ac:dyDescent="0.2">
      <c r="A65" s="7">
        <v>11</v>
      </c>
      <c r="B65" s="8" t="s">
        <v>109</v>
      </c>
      <c r="C65" s="13">
        <v>0.5</v>
      </c>
      <c r="D65" s="13">
        <v>0.2</v>
      </c>
      <c r="E65" s="13">
        <v>0.1</v>
      </c>
      <c r="F65" s="13">
        <v>0.2</v>
      </c>
      <c r="G65" s="14">
        <f t="shared" ref="G65:G73" si="115">(SUM(C65:F65)-SMALL(C65:F65,1)-LARGE(C65:F65,1))/(COUNT(C65:F65)-2)</f>
        <v>0.2</v>
      </c>
      <c r="H65" s="11">
        <v>2</v>
      </c>
      <c r="I65" s="11">
        <v>2.2000000000000002</v>
      </c>
      <c r="J65" s="11">
        <v>1.6</v>
      </c>
      <c r="K65" s="11">
        <v>3.7</v>
      </c>
      <c r="L65" s="11">
        <v>1.2</v>
      </c>
      <c r="M65" s="11">
        <v>3.6</v>
      </c>
      <c r="N65" s="11">
        <v>2.7</v>
      </c>
      <c r="O65" s="11">
        <v>3.7</v>
      </c>
      <c r="P65" s="11">
        <v>2.7</v>
      </c>
      <c r="Q65" s="11">
        <v>2.5</v>
      </c>
      <c r="R65" s="12">
        <f t="shared" si="109"/>
        <v>5.8</v>
      </c>
      <c r="S65" s="12">
        <f t="shared" si="110"/>
        <v>4.6999999999999993</v>
      </c>
      <c r="T65" s="12">
        <f t="shared" si="111"/>
        <v>5.2</v>
      </c>
      <c r="U65" s="12">
        <f t="shared" si="112"/>
        <v>3.5999999999999996</v>
      </c>
      <c r="V65" s="12">
        <f t="shared" si="100"/>
        <v>4.8</v>
      </c>
      <c r="W65" s="14">
        <f t="shared" si="103"/>
        <v>4.8999999999999995</v>
      </c>
      <c r="X65" s="12"/>
      <c r="Y65" s="14">
        <f t="shared" si="113"/>
        <v>5.0999999999999996</v>
      </c>
      <c r="Z65" s="4">
        <f t="shared" si="102"/>
        <v>20</v>
      </c>
      <c r="AB65" s="12">
        <f t="shared" si="104"/>
        <v>4.2</v>
      </c>
      <c r="AC65" s="12">
        <f t="shared" si="105"/>
        <v>5.3000000000000007</v>
      </c>
      <c r="AD65" s="12">
        <f t="shared" si="106"/>
        <v>4.8</v>
      </c>
      <c r="AE65" s="12">
        <f t="shared" si="107"/>
        <v>6.4</v>
      </c>
      <c r="AF65" s="12">
        <f t="shared" si="108"/>
        <v>5.2</v>
      </c>
    </row>
    <row r="66" spans="1:32" x14ac:dyDescent="0.2">
      <c r="A66" s="7">
        <v>12</v>
      </c>
      <c r="B66" s="8" t="s">
        <v>108</v>
      </c>
      <c r="C66" s="13">
        <v>1.5</v>
      </c>
      <c r="D66" s="13">
        <v>1.7</v>
      </c>
      <c r="E66" s="13">
        <v>1.6</v>
      </c>
      <c r="F66" s="13">
        <v>1.4</v>
      </c>
      <c r="G66" s="14">
        <f t="shared" si="115"/>
        <v>1.5500000000000003</v>
      </c>
      <c r="H66" s="11">
        <v>2</v>
      </c>
      <c r="I66" s="11">
        <v>2.4</v>
      </c>
      <c r="J66" s="11">
        <v>1.8</v>
      </c>
      <c r="K66" s="11">
        <v>3.1</v>
      </c>
      <c r="L66" s="11">
        <v>1.5</v>
      </c>
      <c r="M66" s="11">
        <v>3.5</v>
      </c>
      <c r="N66" s="11">
        <v>1.3</v>
      </c>
      <c r="O66" s="11">
        <v>3.8</v>
      </c>
      <c r="P66" s="11">
        <v>2.2000000000000002</v>
      </c>
      <c r="Q66" s="11">
        <v>2.4</v>
      </c>
      <c r="R66" s="12">
        <f t="shared" si="109"/>
        <v>5.6</v>
      </c>
      <c r="S66" s="12">
        <f t="shared" si="110"/>
        <v>5.0999999999999996</v>
      </c>
      <c r="T66" s="12">
        <f t="shared" si="111"/>
        <v>5</v>
      </c>
      <c r="U66" s="12">
        <f t="shared" si="112"/>
        <v>4.9000000000000004</v>
      </c>
      <c r="V66" s="12">
        <f t="shared" si="100"/>
        <v>5.4</v>
      </c>
      <c r="W66" s="14">
        <f t="shared" si="103"/>
        <v>5.166666666666667</v>
      </c>
      <c r="X66" s="12"/>
      <c r="Y66" s="14">
        <f t="shared" si="113"/>
        <v>6.7166666666666668</v>
      </c>
      <c r="Z66" s="4">
        <f t="shared" si="102"/>
        <v>12</v>
      </c>
      <c r="AB66" s="12">
        <f t="shared" si="104"/>
        <v>4.4000000000000004</v>
      </c>
      <c r="AC66" s="12">
        <f t="shared" si="105"/>
        <v>4.9000000000000004</v>
      </c>
      <c r="AD66" s="12">
        <f t="shared" si="106"/>
        <v>5</v>
      </c>
      <c r="AE66" s="12">
        <f t="shared" si="107"/>
        <v>5.0999999999999996</v>
      </c>
      <c r="AF66" s="12">
        <f t="shared" si="108"/>
        <v>4.5999999999999996</v>
      </c>
    </row>
    <row r="67" spans="1:32" x14ac:dyDescent="0.2">
      <c r="A67" s="7">
        <v>13</v>
      </c>
      <c r="B67" s="8" t="s">
        <v>64</v>
      </c>
      <c r="C67" s="13">
        <v>3.2</v>
      </c>
      <c r="D67" s="13">
        <v>2.4</v>
      </c>
      <c r="E67" s="13">
        <v>2.8</v>
      </c>
      <c r="F67" s="13">
        <v>3.1</v>
      </c>
      <c r="G67" s="14">
        <f t="shared" si="115"/>
        <v>2.9499999999999988</v>
      </c>
      <c r="H67" s="11">
        <v>1.2</v>
      </c>
      <c r="I67" s="11">
        <v>1.8</v>
      </c>
      <c r="J67" s="11">
        <v>1.4</v>
      </c>
      <c r="K67" s="11">
        <v>2.2999999999999998</v>
      </c>
      <c r="L67" s="11">
        <v>1.3</v>
      </c>
      <c r="M67" s="11">
        <v>2.2999999999999998</v>
      </c>
      <c r="N67" s="11">
        <v>1.3</v>
      </c>
      <c r="O67" s="11">
        <v>3.1</v>
      </c>
      <c r="P67" s="11">
        <v>1.7</v>
      </c>
      <c r="Q67" s="11">
        <v>2.1</v>
      </c>
      <c r="R67" s="12">
        <f t="shared" si="109"/>
        <v>7</v>
      </c>
      <c r="S67" s="12">
        <f t="shared" si="110"/>
        <v>6.3000000000000007</v>
      </c>
      <c r="T67" s="12">
        <f t="shared" si="111"/>
        <v>6.4</v>
      </c>
      <c r="U67" s="12">
        <f t="shared" si="112"/>
        <v>5.6</v>
      </c>
      <c r="V67" s="12">
        <f t="shared" si="100"/>
        <v>6.2</v>
      </c>
      <c r="W67" s="14">
        <f t="shared" si="103"/>
        <v>6.3000000000000016</v>
      </c>
      <c r="X67" s="12"/>
      <c r="Y67" s="14">
        <f t="shared" si="113"/>
        <v>9.25</v>
      </c>
      <c r="Z67" s="4">
        <f t="shared" si="102"/>
        <v>3</v>
      </c>
      <c r="AB67" s="12">
        <f t="shared" si="104"/>
        <v>3</v>
      </c>
      <c r="AC67" s="12">
        <f t="shared" si="105"/>
        <v>3.6999999999999997</v>
      </c>
      <c r="AD67" s="12">
        <f t="shared" si="106"/>
        <v>3.5999999999999996</v>
      </c>
      <c r="AE67" s="12">
        <f t="shared" si="107"/>
        <v>4.4000000000000004</v>
      </c>
      <c r="AF67" s="12">
        <f t="shared" si="108"/>
        <v>3.8</v>
      </c>
    </row>
    <row r="68" spans="1:32" x14ac:dyDescent="0.2">
      <c r="A68" s="7">
        <v>14</v>
      </c>
      <c r="B68" s="8"/>
      <c r="C68" s="13">
        <v>0</v>
      </c>
      <c r="D68" s="13">
        <v>0</v>
      </c>
      <c r="E68" s="13">
        <v>0</v>
      </c>
      <c r="F68" s="13">
        <v>0</v>
      </c>
      <c r="G68" s="14">
        <f t="shared" ref="G68:G70" si="116">(SUM(C68:F68)-SMALL(C68:F68,1)-LARGE(C68:F68,1))/(COUNT(C68:F68)-2)</f>
        <v>0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2">
        <f t="shared" ref="R68:R70" si="117">10-AB68</f>
        <v>10</v>
      </c>
      <c r="S68" s="12">
        <f t="shared" ref="S68:S70" si="118">10-AC68</f>
        <v>10</v>
      </c>
      <c r="T68" s="12">
        <f t="shared" ref="T68:T70" si="119">10-AD68</f>
        <v>10</v>
      </c>
      <c r="U68" s="12">
        <f t="shared" ref="U68:U70" si="120">10-AE68</f>
        <v>10</v>
      </c>
      <c r="V68" s="12">
        <f t="shared" ref="V68:V70" si="121">10-AF68</f>
        <v>10</v>
      </c>
      <c r="W68" s="14">
        <f t="shared" ref="W68:W70" si="122">(SUM(R68:V68)-SMALL(R68:V68,1)-LARGE(R68:V68,1))/(COUNT(R68:V68)-2)</f>
        <v>10</v>
      </c>
      <c r="X68" s="12"/>
      <c r="Y68" s="14">
        <f t="shared" ref="Y68:Y70" si="123">G68+W68-X68</f>
        <v>10</v>
      </c>
      <c r="Z68" s="4">
        <f t="shared" si="102"/>
        <v>1</v>
      </c>
      <c r="AB68" s="12">
        <f t="shared" ref="AB68:AB70" si="124">H68+I68</f>
        <v>0</v>
      </c>
      <c r="AC68" s="12">
        <f t="shared" ref="AC68:AC70" si="125">J68+K68</f>
        <v>0</v>
      </c>
      <c r="AD68" s="12">
        <f t="shared" ref="AD68:AD70" si="126">L68+M68</f>
        <v>0</v>
      </c>
      <c r="AE68" s="12">
        <f t="shared" ref="AE68:AE70" si="127">N68+O68</f>
        <v>0</v>
      </c>
      <c r="AF68" s="12">
        <f t="shared" ref="AF68:AF70" si="128">P68+Q68</f>
        <v>0</v>
      </c>
    </row>
    <row r="69" spans="1:32" x14ac:dyDescent="0.2">
      <c r="A69" s="7">
        <v>15</v>
      </c>
      <c r="B69" s="8" t="s">
        <v>107</v>
      </c>
      <c r="C69" s="13">
        <v>1</v>
      </c>
      <c r="D69" s="13">
        <v>1.1000000000000001</v>
      </c>
      <c r="E69" s="13">
        <v>1</v>
      </c>
      <c r="F69" s="13">
        <v>1.2</v>
      </c>
      <c r="G69" s="14">
        <f t="shared" si="116"/>
        <v>1.0499999999999998</v>
      </c>
      <c r="H69" s="11">
        <v>2</v>
      </c>
      <c r="I69" s="11">
        <v>2.6</v>
      </c>
      <c r="J69" s="11">
        <v>1.6</v>
      </c>
      <c r="K69" s="11">
        <v>3.2</v>
      </c>
      <c r="L69" s="11">
        <v>1.3</v>
      </c>
      <c r="M69" s="11">
        <v>2.4</v>
      </c>
      <c r="N69" s="11">
        <v>2</v>
      </c>
      <c r="O69" s="11">
        <v>3.2</v>
      </c>
      <c r="P69" s="11">
        <v>2.2000000000000002</v>
      </c>
      <c r="Q69" s="11">
        <v>2.1</v>
      </c>
      <c r="R69" s="12">
        <f t="shared" si="117"/>
        <v>5.4</v>
      </c>
      <c r="S69" s="12">
        <f t="shared" si="118"/>
        <v>5.1999999999999993</v>
      </c>
      <c r="T69" s="12">
        <f t="shared" si="119"/>
        <v>6.3</v>
      </c>
      <c r="U69" s="12">
        <f t="shared" si="120"/>
        <v>4.8</v>
      </c>
      <c r="V69" s="12">
        <f t="shared" si="121"/>
        <v>5.6999999999999993</v>
      </c>
      <c r="W69" s="14">
        <f t="shared" si="122"/>
        <v>5.4333333333333327</v>
      </c>
      <c r="X69" s="12"/>
      <c r="Y69" s="14">
        <f t="shared" si="123"/>
        <v>6.4833333333333325</v>
      </c>
      <c r="Z69" s="4">
        <f t="shared" si="102"/>
        <v>14</v>
      </c>
      <c r="AB69" s="12">
        <f t="shared" si="124"/>
        <v>4.5999999999999996</v>
      </c>
      <c r="AC69" s="12">
        <f t="shared" si="125"/>
        <v>4.8000000000000007</v>
      </c>
      <c r="AD69" s="12">
        <f t="shared" si="126"/>
        <v>3.7</v>
      </c>
      <c r="AE69" s="12">
        <f t="shared" si="127"/>
        <v>5.2</v>
      </c>
      <c r="AF69" s="12">
        <f t="shared" si="128"/>
        <v>4.3000000000000007</v>
      </c>
    </row>
    <row r="70" spans="1:32" x14ac:dyDescent="0.2">
      <c r="A70" s="7">
        <v>16</v>
      </c>
      <c r="B70" s="8" t="s">
        <v>106</v>
      </c>
      <c r="C70" s="13">
        <v>0.8</v>
      </c>
      <c r="D70" s="13">
        <v>1.9</v>
      </c>
      <c r="E70" s="13">
        <v>2.1</v>
      </c>
      <c r="F70" s="13">
        <v>1.7</v>
      </c>
      <c r="G70" s="14">
        <f t="shared" si="116"/>
        <v>1.8000000000000005</v>
      </c>
      <c r="H70" s="11">
        <v>1.8</v>
      </c>
      <c r="I70" s="11">
        <v>1.8</v>
      </c>
      <c r="J70" s="11">
        <v>1.1000000000000001</v>
      </c>
      <c r="K70" s="11">
        <v>2.1</v>
      </c>
      <c r="L70" s="11">
        <v>1.2</v>
      </c>
      <c r="M70" s="11">
        <v>1.9</v>
      </c>
      <c r="N70" s="11">
        <v>1.5</v>
      </c>
      <c r="O70" s="11">
        <v>2.8</v>
      </c>
      <c r="P70" s="11">
        <v>1.9</v>
      </c>
      <c r="Q70" s="11">
        <v>1.8</v>
      </c>
      <c r="R70" s="12">
        <f t="shared" si="117"/>
        <v>6.4</v>
      </c>
      <c r="S70" s="12">
        <f t="shared" si="118"/>
        <v>6.8</v>
      </c>
      <c r="T70" s="12">
        <f t="shared" si="119"/>
        <v>6.9</v>
      </c>
      <c r="U70" s="12">
        <f t="shared" si="120"/>
        <v>5.7</v>
      </c>
      <c r="V70" s="12">
        <f t="shared" si="121"/>
        <v>6.3</v>
      </c>
      <c r="W70" s="14">
        <f t="shared" si="122"/>
        <v>6.5</v>
      </c>
      <c r="X70" s="12"/>
      <c r="Y70" s="14">
        <f t="shared" si="123"/>
        <v>8.3000000000000007</v>
      </c>
      <c r="Z70" s="4">
        <f t="shared" si="102"/>
        <v>6</v>
      </c>
      <c r="AB70" s="12">
        <f t="shared" si="124"/>
        <v>3.6</v>
      </c>
      <c r="AC70" s="12">
        <f t="shared" si="125"/>
        <v>3.2</v>
      </c>
      <c r="AD70" s="12">
        <f t="shared" si="126"/>
        <v>3.0999999999999996</v>
      </c>
      <c r="AE70" s="12">
        <f t="shared" si="127"/>
        <v>4.3</v>
      </c>
      <c r="AF70" s="12">
        <f t="shared" si="128"/>
        <v>3.7</v>
      </c>
    </row>
    <row r="71" spans="1:32" x14ac:dyDescent="0.2">
      <c r="A71" s="7">
        <v>17</v>
      </c>
      <c r="B71" s="8" t="s">
        <v>61</v>
      </c>
      <c r="C71" s="13">
        <v>2.4</v>
      </c>
      <c r="D71" s="13">
        <v>2.2000000000000002</v>
      </c>
      <c r="E71" s="13">
        <v>2.4</v>
      </c>
      <c r="F71" s="13">
        <v>2.4</v>
      </c>
      <c r="G71" s="14">
        <f t="shared" si="115"/>
        <v>2.4000000000000004</v>
      </c>
      <c r="H71" s="11">
        <v>1.6</v>
      </c>
      <c r="I71" s="11">
        <v>1.8</v>
      </c>
      <c r="J71" s="11">
        <v>0.8</v>
      </c>
      <c r="K71" s="11">
        <v>2.2999999999999998</v>
      </c>
      <c r="L71" s="11">
        <v>1.1000000000000001</v>
      </c>
      <c r="M71" s="11">
        <v>2.4</v>
      </c>
      <c r="N71" s="11">
        <v>1.7</v>
      </c>
      <c r="O71" s="11">
        <v>2.6</v>
      </c>
      <c r="P71" s="11">
        <v>2.1</v>
      </c>
      <c r="Q71" s="11">
        <v>2.2999999999999998</v>
      </c>
      <c r="R71" s="12">
        <f t="shared" si="109"/>
        <v>6.6</v>
      </c>
      <c r="S71" s="12">
        <f t="shared" si="110"/>
        <v>6.9</v>
      </c>
      <c r="T71" s="12">
        <f t="shared" si="111"/>
        <v>6.5</v>
      </c>
      <c r="U71" s="12">
        <f t="shared" si="112"/>
        <v>5.7</v>
      </c>
      <c r="V71" s="12">
        <f t="shared" si="100"/>
        <v>5.6</v>
      </c>
      <c r="W71" s="14">
        <f t="shared" si="103"/>
        <v>6.2666666666666657</v>
      </c>
      <c r="X71" s="12"/>
      <c r="Y71" s="14">
        <f t="shared" si="113"/>
        <v>8.6666666666666661</v>
      </c>
      <c r="Z71" s="4">
        <f t="shared" si="102"/>
        <v>5</v>
      </c>
      <c r="AB71" s="12">
        <f t="shared" si="104"/>
        <v>3.4000000000000004</v>
      </c>
      <c r="AC71" s="12">
        <f t="shared" si="105"/>
        <v>3.0999999999999996</v>
      </c>
      <c r="AD71" s="12">
        <f t="shared" si="106"/>
        <v>3.5</v>
      </c>
      <c r="AE71" s="12">
        <f t="shared" si="107"/>
        <v>4.3</v>
      </c>
      <c r="AF71" s="12">
        <f t="shared" si="108"/>
        <v>4.4000000000000004</v>
      </c>
    </row>
    <row r="72" spans="1:32" x14ac:dyDescent="0.2">
      <c r="A72" s="7">
        <v>18</v>
      </c>
      <c r="B72" s="8" t="s">
        <v>105</v>
      </c>
      <c r="C72" s="13">
        <v>1.1000000000000001</v>
      </c>
      <c r="D72" s="13">
        <v>1.4</v>
      </c>
      <c r="E72" s="13">
        <v>1.4</v>
      </c>
      <c r="F72" s="13">
        <v>0.9</v>
      </c>
      <c r="G72" s="14">
        <f t="shared" si="115"/>
        <v>1.25</v>
      </c>
      <c r="H72" s="11">
        <v>2</v>
      </c>
      <c r="I72" s="11">
        <v>2.8</v>
      </c>
      <c r="J72" s="11">
        <v>1.6</v>
      </c>
      <c r="K72" s="11">
        <v>3.1</v>
      </c>
      <c r="L72" s="11">
        <v>0.8</v>
      </c>
      <c r="M72" s="11">
        <v>3.1</v>
      </c>
      <c r="N72" s="11">
        <v>1.4</v>
      </c>
      <c r="O72" s="11">
        <v>3.2</v>
      </c>
      <c r="P72" s="11">
        <v>2</v>
      </c>
      <c r="Q72" s="11">
        <v>2.4</v>
      </c>
      <c r="R72" s="12">
        <f t="shared" si="109"/>
        <v>5.2</v>
      </c>
      <c r="S72" s="12">
        <f t="shared" si="110"/>
        <v>5.3</v>
      </c>
      <c r="T72" s="12">
        <f t="shared" si="111"/>
        <v>6.1</v>
      </c>
      <c r="U72" s="12">
        <f t="shared" si="112"/>
        <v>5.4</v>
      </c>
      <c r="V72" s="12">
        <f t="shared" si="100"/>
        <v>5.6</v>
      </c>
      <c r="W72" s="14">
        <f t="shared" si="103"/>
        <v>5.4333333333333345</v>
      </c>
      <c r="X72" s="12"/>
      <c r="Y72" s="14">
        <f t="shared" si="113"/>
        <v>6.6833333333333345</v>
      </c>
      <c r="Z72" s="4">
        <f t="shared" si="102"/>
        <v>13</v>
      </c>
      <c r="AB72" s="12">
        <f t="shared" si="104"/>
        <v>4.8</v>
      </c>
      <c r="AC72" s="12">
        <f t="shared" si="105"/>
        <v>4.7</v>
      </c>
      <c r="AD72" s="12">
        <f t="shared" si="106"/>
        <v>3.9000000000000004</v>
      </c>
      <c r="AE72" s="12">
        <f t="shared" si="107"/>
        <v>4.5999999999999996</v>
      </c>
      <c r="AF72" s="12">
        <f t="shared" si="108"/>
        <v>4.4000000000000004</v>
      </c>
    </row>
    <row r="73" spans="1:32" x14ac:dyDescent="0.2">
      <c r="A73" s="7">
        <v>19</v>
      </c>
      <c r="B73" s="8" t="s">
        <v>56</v>
      </c>
      <c r="C73" s="13">
        <v>1.8</v>
      </c>
      <c r="D73" s="13">
        <v>1.5</v>
      </c>
      <c r="E73" s="13">
        <v>1.2</v>
      </c>
      <c r="F73" s="13">
        <v>1.6</v>
      </c>
      <c r="G73" s="14">
        <f t="shared" si="115"/>
        <v>1.5499999999999998</v>
      </c>
      <c r="H73" s="11">
        <v>1.6</v>
      </c>
      <c r="I73" s="11">
        <v>1.8</v>
      </c>
      <c r="J73" s="11">
        <v>1.9</v>
      </c>
      <c r="K73" s="11">
        <v>2.5</v>
      </c>
      <c r="L73" s="11">
        <v>1.3</v>
      </c>
      <c r="M73" s="11">
        <v>2.5</v>
      </c>
      <c r="N73" s="11">
        <v>2</v>
      </c>
      <c r="O73" s="11">
        <v>2.7</v>
      </c>
      <c r="P73" s="11">
        <v>1.9</v>
      </c>
      <c r="Q73" s="11">
        <v>2.5</v>
      </c>
      <c r="R73" s="12">
        <f t="shared" si="109"/>
        <v>6.6</v>
      </c>
      <c r="S73" s="12">
        <f t="shared" si="110"/>
        <v>5.6</v>
      </c>
      <c r="T73" s="12">
        <f t="shared" si="111"/>
        <v>6.2</v>
      </c>
      <c r="U73" s="12">
        <f t="shared" si="112"/>
        <v>5.3</v>
      </c>
      <c r="V73" s="12">
        <f t="shared" si="100"/>
        <v>5.6</v>
      </c>
      <c r="W73" s="14">
        <f t="shared" si="103"/>
        <v>5.8</v>
      </c>
      <c r="X73" s="12"/>
      <c r="Y73" s="14">
        <f t="shared" si="113"/>
        <v>7.35</v>
      </c>
      <c r="Z73" s="4">
        <f t="shared" si="102"/>
        <v>8</v>
      </c>
      <c r="AB73" s="12">
        <f t="shared" si="104"/>
        <v>3.4000000000000004</v>
      </c>
      <c r="AC73" s="12">
        <f t="shared" si="105"/>
        <v>4.4000000000000004</v>
      </c>
      <c r="AD73" s="12">
        <f t="shared" si="106"/>
        <v>3.8</v>
      </c>
      <c r="AE73" s="12">
        <f t="shared" si="107"/>
        <v>4.7</v>
      </c>
      <c r="AF73" s="12">
        <f t="shared" si="108"/>
        <v>4.4000000000000004</v>
      </c>
    </row>
    <row r="74" spans="1:32" x14ac:dyDescent="0.2">
      <c r="A74" s="7">
        <v>20</v>
      </c>
      <c r="B74" s="8" t="s">
        <v>104</v>
      </c>
      <c r="C74" s="13">
        <v>0.4</v>
      </c>
      <c r="D74" s="13">
        <v>0.5</v>
      </c>
      <c r="E74" s="13">
        <v>0.1</v>
      </c>
      <c r="F74" s="13">
        <v>0.5</v>
      </c>
      <c r="G74" s="14">
        <f t="shared" ref="G74:G76" si="129">(SUM(C74:F74)-SMALL(C74:F74,1)-LARGE(C74:F74,1))/(COUNT(C74:F74)-2)</f>
        <v>0.44999999999999996</v>
      </c>
      <c r="H74" s="11">
        <v>2</v>
      </c>
      <c r="I74" s="11">
        <v>2.4</v>
      </c>
      <c r="J74" s="11">
        <v>1.6</v>
      </c>
      <c r="K74" s="11">
        <v>3.5</v>
      </c>
      <c r="L74" s="11">
        <v>1.6</v>
      </c>
      <c r="M74" s="11">
        <v>4.2</v>
      </c>
      <c r="N74" s="11">
        <v>2.1</v>
      </c>
      <c r="O74" s="11">
        <v>3.5</v>
      </c>
      <c r="P74" s="11">
        <v>2.7</v>
      </c>
      <c r="Q74" s="11">
        <v>2.2000000000000002</v>
      </c>
      <c r="R74" s="12">
        <f t="shared" ref="R74:R76" si="130">10-AB74</f>
        <v>5.6</v>
      </c>
      <c r="S74" s="12">
        <f t="shared" ref="S74:S76" si="131">10-AC74</f>
        <v>4.9000000000000004</v>
      </c>
      <c r="T74" s="12">
        <f t="shared" ref="T74:T76" si="132">10-AD74</f>
        <v>4.1999999999999993</v>
      </c>
      <c r="U74" s="12">
        <f t="shared" ref="U74:U76" si="133">10-AE74</f>
        <v>4.4000000000000004</v>
      </c>
      <c r="V74" s="12">
        <f t="shared" ref="V74:V76" si="134">10-AF74</f>
        <v>5.0999999999999996</v>
      </c>
      <c r="W74" s="14">
        <f t="shared" ref="W74:W76" si="135">(SUM(R74:V74)-SMALL(R74:V74,1)-LARGE(R74:V74,1))/(COUNT(R74:V74)-2)</f>
        <v>4.8000000000000016</v>
      </c>
      <c r="X74" s="12">
        <v>0.3</v>
      </c>
      <c r="Y74" s="14">
        <f t="shared" ref="Y74:Y76" si="136">G74+W74-X74</f>
        <v>4.950000000000002</v>
      </c>
      <c r="Z74" s="4">
        <f t="shared" si="102"/>
        <v>22</v>
      </c>
      <c r="AB74" s="12">
        <f t="shared" ref="AB74:AB76" si="137">H74+I74</f>
        <v>4.4000000000000004</v>
      </c>
      <c r="AC74" s="12">
        <f t="shared" ref="AC74:AC76" si="138">J74+K74</f>
        <v>5.0999999999999996</v>
      </c>
      <c r="AD74" s="12">
        <f t="shared" ref="AD74:AD76" si="139">L74+M74</f>
        <v>5.8000000000000007</v>
      </c>
      <c r="AE74" s="12">
        <f t="shared" ref="AE74:AE76" si="140">N74+O74</f>
        <v>5.6</v>
      </c>
      <c r="AF74" s="12">
        <f t="shared" ref="AF74:AF76" si="141">P74+Q74</f>
        <v>4.9000000000000004</v>
      </c>
    </row>
    <row r="75" spans="1:32" x14ac:dyDescent="0.2">
      <c r="A75" s="7">
        <v>21</v>
      </c>
      <c r="B75" s="8" t="s">
        <v>59</v>
      </c>
      <c r="C75" s="13">
        <v>2.5</v>
      </c>
      <c r="D75" s="13">
        <v>1.8</v>
      </c>
      <c r="E75" s="13">
        <v>1.9</v>
      </c>
      <c r="F75" s="13">
        <v>2.2000000000000002</v>
      </c>
      <c r="G75" s="14">
        <f t="shared" si="129"/>
        <v>2.0499999999999994</v>
      </c>
      <c r="H75" s="11">
        <v>2</v>
      </c>
      <c r="I75" s="11">
        <v>2.2000000000000002</v>
      </c>
      <c r="J75" s="11">
        <v>0.9</v>
      </c>
      <c r="K75" s="11">
        <v>3.2</v>
      </c>
      <c r="L75" s="11">
        <v>1.1000000000000001</v>
      </c>
      <c r="M75" s="11">
        <v>2.6</v>
      </c>
      <c r="N75" s="11">
        <v>1.6</v>
      </c>
      <c r="O75" s="11">
        <v>2.8</v>
      </c>
      <c r="P75" s="11">
        <v>2.2000000000000002</v>
      </c>
      <c r="Q75" s="11">
        <v>1.9</v>
      </c>
      <c r="R75" s="12">
        <f t="shared" si="130"/>
        <v>5.8</v>
      </c>
      <c r="S75" s="12">
        <f t="shared" si="131"/>
        <v>5.8999999999999995</v>
      </c>
      <c r="T75" s="12">
        <f t="shared" si="132"/>
        <v>6.3</v>
      </c>
      <c r="U75" s="12">
        <f t="shared" si="133"/>
        <v>5.6</v>
      </c>
      <c r="V75" s="12">
        <f t="shared" si="134"/>
        <v>5.9</v>
      </c>
      <c r="W75" s="14">
        <f t="shared" si="135"/>
        <v>5.8666666666666663</v>
      </c>
      <c r="X75" s="12"/>
      <c r="Y75" s="14">
        <f t="shared" si="136"/>
        <v>7.9166666666666661</v>
      </c>
      <c r="Z75" s="4">
        <f t="shared" si="102"/>
        <v>7</v>
      </c>
      <c r="AB75" s="12">
        <f t="shared" si="137"/>
        <v>4.2</v>
      </c>
      <c r="AC75" s="12">
        <f t="shared" si="138"/>
        <v>4.1000000000000005</v>
      </c>
      <c r="AD75" s="12">
        <f t="shared" si="139"/>
        <v>3.7</v>
      </c>
      <c r="AE75" s="12">
        <f t="shared" si="140"/>
        <v>4.4000000000000004</v>
      </c>
      <c r="AF75" s="12">
        <f t="shared" si="141"/>
        <v>4.0999999999999996</v>
      </c>
    </row>
    <row r="76" spans="1:32" x14ac:dyDescent="0.2">
      <c r="A76" s="7">
        <v>22</v>
      </c>
      <c r="B76" s="8" t="s">
        <v>103</v>
      </c>
      <c r="C76" s="13">
        <v>1</v>
      </c>
      <c r="D76" s="13">
        <v>0.8</v>
      </c>
      <c r="E76" s="13">
        <v>0.4</v>
      </c>
      <c r="F76" s="13">
        <v>1</v>
      </c>
      <c r="G76" s="14">
        <f t="shared" si="129"/>
        <v>0.90000000000000013</v>
      </c>
      <c r="H76" s="11">
        <v>2</v>
      </c>
      <c r="I76" s="11">
        <v>2.4</v>
      </c>
      <c r="J76" s="11">
        <v>1.3</v>
      </c>
      <c r="K76" s="11">
        <v>3.7</v>
      </c>
      <c r="L76" s="11">
        <v>1.3</v>
      </c>
      <c r="M76" s="11">
        <v>3.9</v>
      </c>
      <c r="N76" s="11">
        <v>2.1</v>
      </c>
      <c r="O76" s="11">
        <v>3.4</v>
      </c>
      <c r="P76" s="11">
        <v>2.1</v>
      </c>
      <c r="Q76" s="11">
        <v>2.2000000000000002</v>
      </c>
      <c r="R76" s="12">
        <f t="shared" si="130"/>
        <v>5.6</v>
      </c>
      <c r="S76" s="12">
        <f t="shared" si="131"/>
        <v>5</v>
      </c>
      <c r="T76" s="12">
        <f t="shared" si="132"/>
        <v>4.8</v>
      </c>
      <c r="U76" s="12">
        <f t="shared" si="133"/>
        <v>4.5</v>
      </c>
      <c r="V76" s="12">
        <f t="shared" si="134"/>
        <v>5.6999999999999993</v>
      </c>
      <c r="W76" s="14">
        <f t="shared" si="135"/>
        <v>5.1333333333333329</v>
      </c>
      <c r="X76" s="12"/>
      <c r="Y76" s="14">
        <f t="shared" si="136"/>
        <v>6.0333333333333332</v>
      </c>
      <c r="Z76" s="4">
        <f t="shared" si="102"/>
        <v>16</v>
      </c>
      <c r="AB76" s="12">
        <f t="shared" si="137"/>
        <v>4.4000000000000004</v>
      </c>
      <c r="AC76" s="12">
        <f t="shared" si="138"/>
        <v>5</v>
      </c>
      <c r="AD76" s="12">
        <f t="shared" si="139"/>
        <v>5.2</v>
      </c>
      <c r="AE76" s="12">
        <f t="shared" si="140"/>
        <v>5.5</v>
      </c>
      <c r="AF76" s="12">
        <f t="shared" si="141"/>
        <v>4.3000000000000007</v>
      </c>
    </row>
    <row r="77" spans="1:32" x14ac:dyDescent="0.2">
      <c r="A77" s="21"/>
      <c r="B77" s="19"/>
      <c r="C77" s="19"/>
    </row>
    <row r="78" spans="1:32" ht="22.5" customHeight="1" x14ac:dyDescent="0.2">
      <c r="B78" s="34" t="s">
        <v>25</v>
      </c>
      <c r="D78" s="35"/>
      <c r="E78" s="35"/>
      <c r="F78" s="35"/>
      <c r="G78" s="35"/>
      <c r="H78" s="62" t="s">
        <v>6</v>
      </c>
      <c r="I78" s="62"/>
      <c r="J78" s="62" t="s">
        <v>7</v>
      </c>
      <c r="K78" s="62"/>
      <c r="L78" s="62" t="s">
        <v>8</v>
      </c>
      <c r="M78" s="62"/>
      <c r="N78" s="62" t="s">
        <v>9</v>
      </c>
      <c r="O78" s="62"/>
      <c r="P78" s="62" t="s">
        <v>45</v>
      </c>
      <c r="Q78" s="62"/>
      <c r="R78" s="35"/>
      <c r="S78" s="35"/>
      <c r="T78" s="35"/>
      <c r="U78" s="35"/>
      <c r="V78" s="35"/>
      <c r="W78" s="35"/>
      <c r="X78" s="35"/>
      <c r="Y78" s="35"/>
      <c r="Z78" s="35"/>
      <c r="AA78" s="31"/>
      <c r="AB78" s="31"/>
    </row>
    <row r="79" spans="1:32" x14ac:dyDescent="0.2">
      <c r="A79" s="5" t="s">
        <v>18</v>
      </c>
      <c r="B79" s="3" t="s">
        <v>17</v>
      </c>
      <c r="C79" s="6" t="s">
        <v>0</v>
      </c>
      <c r="D79" s="6" t="s">
        <v>1</v>
      </c>
      <c r="E79" s="6" t="s">
        <v>4</v>
      </c>
      <c r="F79" s="6" t="s">
        <v>5</v>
      </c>
      <c r="G79" s="6" t="s">
        <v>2</v>
      </c>
      <c r="H79" s="10" t="s">
        <v>46</v>
      </c>
      <c r="I79" s="10" t="s">
        <v>47</v>
      </c>
      <c r="J79" s="10" t="s">
        <v>46</v>
      </c>
      <c r="K79" s="10" t="s">
        <v>47</v>
      </c>
      <c r="L79" s="10" t="s">
        <v>46</v>
      </c>
      <c r="M79" s="10" t="s">
        <v>47</v>
      </c>
      <c r="N79" s="10" t="s">
        <v>46</v>
      </c>
      <c r="O79" s="10" t="s">
        <v>47</v>
      </c>
      <c r="P79" s="10" t="s">
        <v>46</v>
      </c>
      <c r="Q79" s="10" t="s">
        <v>47</v>
      </c>
      <c r="R79" s="6" t="s">
        <v>6</v>
      </c>
      <c r="S79" s="6" t="s">
        <v>7</v>
      </c>
      <c r="T79" s="6" t="s">
        <v>8</v>
      </c>
      <c r="U79" s="6" t="s">
        <v>9</v>
      </c>
      <c r="V79" s="10" t="s">
        <v>45</v>
      </c>
      <c r="W79" s="6" t="s">
        <v>3</v>
      </c>
      <c r="X79" s="6" t="s">
        <v>10</v>
      </c>
      <c r="Y79" s="6" t="s">
        <v>11</v>
      </c>
      <c r="Z79" s="6"/>
      <c r="AA79" s="16"/>
      <c r="AB79" s="6" t="s">
        <v>6</v>
      </c>
      <c r="AC79" s="6" t="s">
        <v>7</v>
      </c>
      <c r="AD79" s="6" t="s">
        <v>8</v>
      </c>
      <c r="AE79" s="6" t="s">
        <v>9</v>
      </c>
      <c r="AF79" s="10" t="s">
        <v>45</v>
      </c>
    </row>
    <row r="80" spans="1:32" x14ac:dyDescent="0.2">
      <c r="A80" s="7">
        <v>1</v>
      </c>
      <c r="B80" s="8"/>
      <c r="C80" s="13">
        <v>0</v>
      </c>
      <c r="D80" s="13">
        <v>0</v>
      </c>
      <c r="E80" s="13">
        <v>0</v>
      </c>
      <c r="F80" s="13">
        <v>0</v>
      </c>
      <c r="G80" s="14">
        <f t="shared" ref="G80" si="142">(SUM(C80:F80)-SMALL(C80:F80,1)-LARGE(C80:F80,1))/(COUNT(C80:F80)-2)</f>
        <v>0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2">
        <f t="shared" ref="R80:R81" si="143">10-AB80</f>
        <v>10</v>
      </c>
      <c r="S80" s="12">
        <f t="shared" ref="S80:S81" si="144">10-AC80</f>
        <v>10</v>
      </c>
      <c r="T80" s="12">
        <f t="shared" ref="T80:T81" si="145">10-AD80</f>
        <v>10</v>
      </c>
      <c r="U80" s="12">
        <f t="shared" ref="U80:V98" si="146">10-AE80</f>
        <v>10</v>
      </c>
      <c r="V80" s="12">
        <f t="shared" si="146"/>
        <v>10</v>
      </c>
      <c r="W80" s="14">
        <f>(SUM(R80:V80)-SMALL(R80:V80,1)-LARGE(R80:V80,1))/(COUNT(R80:V80)-2)</f>
        <v>10</v>
      </c>
      <c r="X80" s="12"/>
      <c r="Y80" s="14">
        <f t="shared" ref="Y80:Y81" si="147">G80+W80-X80</f>
        <v>10</v>
      </c>
      <c r="Z80" s="4">
        <f t="shared" ref="Z80:Z101" si="148">RANK(Y80,Y$80:Y$101)</f>
        <v>1</v>
      </c>
      <c r="AB80" s="12">
        <f>H80+I80</f>
        <v>0</v>
      </c>
      <c r="AC80" s="12">
        <f>J80+K80</f>
        <v>0</v>
      </c>
      <c r="AD80" s="12">
        <f>L80+M80</f>
        <v>0</v>
      </c>
      <c r="AE80" s="12">
        <f>N80+O80</f>
        <v>0</v>
      </c>
      <c r="AF80" s="12">
        <f>P80+Q80</f>
        <v>0</v>
      </c>
    </row>
    <row r="81" spans="1:32" x14ac:dyDescent="0.2">
      <c r="A81" s="7">
        <v>2</v>
      </c>
      <c r="B81" s="8"/>
      <c r="C81" s="13">
        <v>0</v>
      </c>
      <c r="D81" s="13">
        <v>0</v>
      </c>
      <c r="E81" s="13">
        <v>0</v>
      </c>
      <c r="F81" s="13">
        <v>0</v>
      </c>
      <c r="G81" s="14">
        <f>(SUM(C81:F81)-SMALL(C81:F81,1)-LARGE(C81:F81,1))/(COUNT(C81:F81)-2)</f>
        <v>0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2">
        <f t="shared" si="143"/>
        <v>10</v>
      </c>
      <c r="S81" s="12">
        <f t="shared" si="144"/>
        <v>10</v>
      </c>
      <c r="T81" s="12">
        <f t="shared" si="145"/>
        <v>10</v>
      </c>
      <c r="U81" s="12">
        <f t="shared" si="146"/>
        <v>10</v>
      </c>
      <c r="V81" s="12">
        <f t="shared" si="146"/>
        <v>10</v>
      </c>
      <c r="W81" s="14">
        <f t="shared" ref="W81:W98" si="149">(SUM(R81:V81)-SMALL(R81:V81,1)-LARGE(R81:V81,1))/(COUNT(R81:V81)-2)</f>
        <v>10</v>
      </c>
      <c r="X81" s="12"/>
      <c r="Y81" s="14">
        <f t="shared" si="147"/>
        <v>10</v>
      </c>
      <c r="Z81" s="4">
        <f t="shared" si="148"/>
        <v>1</v>
      </c>
      <c r="AB81" s="12">
        <f t="shared" ref="AB81:AB98" si="150">H81+I81</f>
        <v>0</v>
      </c>
      <c r="AC81" s="12">
        <f t="shared" ref="AC81:AC98" si="151">J81+K81</f>
        <v>0</v>
      </c>
      <c r="AD81" s="12">
        <f t="shared" ref="AD81:AD98" si="152">L81+M81</f>
        <v>0</v>
      </c>
      <c r="AE81" s="12">
        <f t="shared" ref="AE81:AE97" si="153">N81+O81</f>
        <v>0</v>
      </c>
      <c r="AF81" s="12">
        <f t="shared" ref="AF81:AF98" si="154">P81+Q81</f>
        <v>0</v>
      </c>
    </row>
    <row r="82" spans="1:32" x14ac:dyDescent="0.2">
      <c r="A82" s="7">
        <v>3</v>
      </c>
      <c r="B82" s="8"/>
      <c r="C82" s="13">
        <v>0</v>
      </c>
      <c r="D82" s="13">
        <v>0</v>
      </c>
      <c r="E82" s="13">
        <v>0</v>
      </c>
      <c r="F82" s="13">
        <v>0</v>
      </c>
      <c r="G82" s="14">
        <f>(SUM(C82:F82)-SMALL(C82:F82,1)-LARGE(C82:F82,1))/(COUNT(C82:F82)-2)</f>
        <v>0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2">
        <f t="shared" ref="R82:R98" si="155">10-AB82</f>
        <v>10</v>
      </c>
      <c r="S82" s="12">
        <f t="shared" ref="S82:S98" si="156">10-AC82</f>
        <v>10</v>
      </c>
      <c r="T82" s="12">
        <f t="shared" ref="T82:T98" si="157">10-AD82</f>
        <v>10</v>
      </c>
      <c r="U82" s="12">
        <f t="shared" ref="U82:U98" si="158">10-AE82</f>
        <v>10</v>
      </c>
      <c r="V82" s="12">
        <f t="shared" si="146"/>
        <v>10</v>
      </c>
      <c r="W82" s="14">
        <f t="shared" si="149"/>
        <v>10</v>
      </c>
      <c r="X82" s="12"/>
      <c r="Y82" s="14">
        <f t="shared" ref="Y82:Y98" si="159">G82+W82-X82</f>
        <v>10</v>
      </c>
      <c r="Z82" s="4">
        <f t="shared" si="148"/>
        <v>1</v>
      </c>
      <c r="AB82" s="12">
        <f t="shared" si="150"/>
        <v>0</v>
      </c>
      <c r="AC82" s="12">
        <f t="shared" si="151"/>
        <v>0</v>
      </c>
      <c r="AD82" s="12">
        <f t="shared" si="152"/>
        <v>0</v>
      </c>
      <c r="AE82" s="12">
        <f t="shared" si="153"/>
        <v>0</v>
      </c>
      <c r="AF82" s="12">
        <f t="shared" si="154"/>
        <v>0</v>
      </c>
    </row>
    <row r="83" spans="1:32" x14ac:dyDescent="0.2">
      <c r="A83" s="7">
        <v>4</v>
      </c>
      <c r="B83" s="8"/>
      <c r="C83" s="13">
        <v>0</v>
      </c>
      <c r="D83" s="13">
        <v>0</v>
      </c>
      <c r="E83" s="13">
        <v>0</v>
      </c>
      <c r="F83" s="13">
        <v>0</v>
      </c>
      <c r="G83" s="14">
        <f t="shared" ref="G83:G89" si="160">(SUM(C83:F83)-SMALL(C83:F83,1)-LARGE(C83:F83,1))/(COUNT(C83:F83)-2)</f>
        <v>0</v>
      </c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2">
        <f t="shared" si="155"/>
        <v>10</v>
      </c>
      <c r="S83" s="12">
        <f t="shared" si="156"/>
        <v>10</v>
      </c>
      <c r="T83" s="12">
        <f t="shared" si="157"/>
        <v>10</v>
      </c>
      <c r="U83" s="12">
        <f t="shared" si="158"/>
        <v>10</v>
      </c>
      <c r="V83" s="12">
        <f t="shared" si="146"/>
        <v>10</v>
      </c>
      <c r="W83" s="14">
        <f t="shared" si="149"/>
        <v>10</v>
      </c>
      <c r="X83" s="12"/>
      <c r="Y83" s="14">
        <f t="shared" si="159"/>
        <v>10</v>
      </c>
      <c r="Z83" s="4">
        <f t="shared" si="148"/>
        <v>1</v>
      </c>
      <c r="AB83" s="12">
        <f t="shared" si="150"/>
        <v>0</v>
      </c>
      <c r="AC83" s="12">
        <f t="shared" si="151"/>
        <v>0</v>
      </c>
      <c r="AD83" s="12">
        <f t="shared" si="152"/>
        <v>0</v>
      </c>
      <c r="AE83" s="12">
        <f t="shared" si="153"/>
        <v>0</v>
      </c>
      <c r="AF83" s="12">
        <f t="shared" si="154"/>
        <v>0</v>
      </c>
    </row>
    <row r="84" spans="1:32" x14ac:dyDescent="0.2">
      <c r="A84" s="7">
        <v>5</v>
      </c>
      <c r="B84" s="8"/>
      <c r="C84" s="13">
        <v>0</v>
      </c>
      <c r="D84" s="13">
        <v>0</v>
      </c>
      <c r="E84" s="13">
        <v>0</v>
      </c>
      <c r="F84" s="13">
        <v>0</v>
      </c>
      <c r="G84" s="14">
        <f t="shared" si="160"/>
        <v>0</v>
      </c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2">
        <f t="shared" si="155"/>
        <v>10</v>
      </c>
      <c r="S84" s="12">
        <f t="shared" si="156"/>
        <v>10</v>
      </c>
      <c r="T84" s="12">
        <f t="shared" si="157"/>
        <v>10</v>
      </c>
      <c r="U84" s="12">
        <f t="shared" si="158"/>
        <v>10</v>
      </c>
      <c r="V84" s="12">
        <f t="shared" si="146"/>
        <v>10</v>
      </c>
      <c r="W84" s="14">
        <f t="shared" si="149"/>
        <v>10</v>
      </c>
      <c r="X84" s="12"/>
      <c r="Y84" s="14">
        <f t="shared" si="159"/>
        <v>10</v>
      </c>
      <c r="Z84" s="4">
        <f t="shared" si="148"/>
        <v>1</v>
      </c>
      <c r="AB84" s="12">
        <f t="shared" si="150"/>
        <v>0</v>
      </c>
      <c r="AC84" s="12">
        <f t="shared" si="151"/>
        <v>0</v>
      </c>
      <c r="AD84" s="12">
        <f t="shared" si="152"/>
        <v>0</v>
      </c>
      <c r="AE84" s="12">
        <f t="shared" si="153"/>
        <v>0</v>
      </c>
      <c r="AF84" s="12">
        <f t="shared" si="154"/>
        <v>0</v>
      </c>
    </row>
    <row r="85" spans="1:32" x14ac:dyDescent="0.2">
      <c r="A85" s="7">
        <v>6</v>
      </c>
      <c r="B85" s="8"/>
      <c r="C85" s="13">
        <v>0</v>
      </c>
      <c r="D85" s="13">
        <v>0</v>
      </c>
      <c r="E85" s="13">
        <v>0</v>
      </c>
      <c r="F85" s="13">
        <v>0</v>
      </c>
      <c r="G85" s="14">
        <f t="shared" si="160"/>
        <v>0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2">
        <f t="shared" si="155"/>
        <v>10</v>
      </c>
      <c r="S85" s="12">
        <f t="shared" si="156"/>
        <v>10</v>
      </c>
      <c r="T85" s="12">
        <f t="shared" si="157"/>
        <v>10</v>
      </c>
      <c r="U85" s="12">
        <f t="shared" si="158"/>
        <v>10</v>
      </c>
      <c r="V85" s="12">
        <f t="shared" si="146"/>
        <v>10</v>
      </c>
      <c r="W85" s="14">
        <f t="shared" si="149"/>
        <v>10</v>
      </c>
      <c r="X85" s="12"/>
      <c r="Y85" s="14">
        <f t="shared" si="159"/>
        <v>10</v>
      </c>
      <c r="Z85" s="4">
        <f t="shared" si="148"/>
        <v>1</v>
      </c>
      <c r="AB85" s="12">
        <f t="shared" si="150"/>
        <v>0</v>
      </c>
      <c r="AC85" s="12">
        <f t="shared" si="151"/>
        <v>0</v>
      </c>
      <c r="AD85" s="12">
        <f t="shared" si="152"/>
        <v>0</v>
      </c>
      <c r="AE85" s="12">
        <f t="shared" si="153"/>
        <v>0</v>
      </c>
      <c r="AF85" s="12">
        <f t="shared" si="154"/>
        <v>0</v>
      </c>
    </row>
    <row r="86" spans="1:32" x14ac:dyDescent="0.2">
      <c r="A86" s="7">
        <v>7</v>
      </c>
      <c r="B86" s="8" t="s">
        <v>60</v>
      </c>
      <c r="C86" s="13">
        <v>3.3</v>
      </c>
      <c r="D86" s="13">
        <v>2.2999999999999998</v>
      </c>
      <c r="E86" s="13">
        <v>2.1</v>
      </c>
      <c r="F86" s="13">
        <v>2.7</v>
      </c>
      <c r="G86" s="14">
        <f t="shared" si="160"/>
        <v>2.4999999999999996</v>
      </c>
      <c r="H86" s="11">
        <v>1.8</v>
      </c>
      <c r="I86" s="11">
        <v>2.2000000000000002</v>
      </c>
      <c r="J86" s="11">
        <v>0.8</v>
      </c>
      <c r="K86" s="11">
        <v>2.6</v>
      </c>
      <c r="L86" s="11">
        <v>2.1</v>
      </c>
      <c r="M86" s="11">
        <v>2.2000000000000002</v>
      </c>
      <c r="N86" s="11">
        <v>1.1000000000000001</v>
      </c>
      <c r="O86" s="11">
        <v>2.9</v>
      </c>
      <c r="P86" s="11">
        <v>0.9</v>
      </c>
      <c r="Q86" s="11">
        <v>2.8</v>
      </c>
      <c r="R86" s="12">
        <f t="shared" si="155"/>
        <v>6</v>
      </c>
      <c r="S86" s="12">
        <f t="shared" si="156"/>
        <v>6.6</v>
      </c>
      <c r="T86" s="12">
        <f t="shared" si="157"/>
        <v>5.6999999999999993</v>
      </c>
      <c r="U86" s="12">
        <f t="shared" si="158"/>
        <v>6</v>
      </c>
      <c r="V86" s="12">
        <f t="shared" si="146"/>
        <v>6.3000000000000007</v>
      </c>
      <c r="W86" s="14">
        <f t="shared" si="149"/>
        <v>6.0999999999999988</v>
      </c>
      <c r="X86" s="12"/>
      <c r="Y86" s="14">
        <f t="shared" si="159"/>
        <v>8.5999999999999979</v>
      </c>
      <c r="Z86" s="4">
        <f t="shared" si="148"/>
        <v>21</v>
      </c>
      <c r="AB86" s="12">
        <f t="shared" si="150"/>
        <v>4</v>
      </c>
      <c r="AC86" s="12">
        <f t="shared" si="151"/>
        <v>3.4000000000000004</v>
      </c>
      <c r="AD86" s="12">
        <f t="shared" si="152"/>
        <v>4.3000000000000007</v>
      </c>
      <c r="AE86" s="12">
        <f t="shared" si="153"/>
        <v>4</v>
      </c>
      <c r="AF86" s="12">
        <f t="shared" si="154"/>
        <v>3.6999999999999997</v>
      </c>
    </row>
    <row r="87" spans="1:32" x14ac:dyDescent="0.2">
      <c r="A87" s="7">
        <v>8</v>
      </c>
      <c r="B87" s="8"/>
      <c r="C87" s="13">
        <v>0</v>
      </c>
      <c r="D87" s="13">
        <v>0</v>
      </c>
      <c r="E87" s="13">
        <v>0</v>
      </c>
      <c r="F87" s="13">
        <v>0</v>
      </c>
      <c r="G87" s="14">
        <f t="shared" si="160"/>
        <v>0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2">
        <f t="shared" si="155"/>
        <v>10</v>
      </c>
      <c r="S87" s="12">
        <f t="shared" si="156"/>
        <v>10</v>
      </c>
      <c r="T87" s="12">
        <f t="shared" si="157"/>
        <v>10</v>
      </c>
      <c r="U87" s="12">
        <f t="shared" si="158"/>
        <v>10</v>
      </c>
      <c r="V87" s="12">
        <f t="shared" si="146"/>
        <v>10</v>
      </c>
      <c r="W87" s="14">
        <f t="shared" si="149"/>
        <v>10</v>
      </c>
      <c r="X87" s="12"/>
      <c r="Y87" s="14">
        <f t="shared" si="159"/>
        <v>10</v>
      </c>
      <c r="Z87" s="4">
        <f t="shared" si="148"/>
        <v>1</v>
      </c>
      <c r="AB87" s="12">
        <f t="shared" si="150"/>
        <v>0</v>
      </c>
      <c r="AC87" s="12">
        <f t="shared" si="151"/>
        <v>0</v>
      </c>
      <c r="AD87" s="12">
        <f t="shared" si="152"/>
        <v>0</v>
      </c>
      <c r="AE87" s="12">
        <f t="shared" si="153"/>
        <v>0</v>
      </c>
      <c r="AF87" s="12">
        <f t="shared" si="154"/>
        <v>0</v>
      </c>
    </row>
    <row r="88" spans="1:32" x14ac:dyDescent="0.2">
      <c r="A88" s="7">
        <v>9</v>
      </c>
      <c r="B88" s="8"/>
      <c r="C88" s="13">
        <v>0</v>
      </c>
      <c r="D88" s="13">
        <v>0</v>
      </c>
      <c r="E88" s="13">
        <v>0</v>
      </c>
      <c r="F88" s="13">
        <v>0</v>
      </c>
      <c r="G88" s="14">
        <f t="shared" si="160"/>
        <v>0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2">
        <f t="shared" si="155"/>
        <v>10</v>
      </c>
      <c r="S88" s="12">
        <f t="shared" si="156"/>
        <v>10</v>
      </c>
      <c r="T88" s="12">
        <f t="shared" si="157"/>
        <v>10</v>
      </c>
      <c r="U88" s="12">
        <f t="shared" si="158"/>
        <v>10</v>
      </c>
      <c r="V88" s="12">
        <f t="shared" si="146"/>
        <v>10</v>
      </c>
      <c r="W88" s="14">
        <f t="shared" si="149"/>
        <v>10</v>
      </c>
      <c r="X88" s="12"/>
      <c r="Y88" s="14">
        <f t="shared" si="159"/>
        <v>10</v>
      </c>
      <c r="Z88" s="4">
        <f t="shared" si="148"/>
        <v>1</v>
      </c>
      <c r="AB88" s="12">
        <f t="shared" si="150"/>
        <v>0</v>
      </c>
      <c r="AC88" s="12">
        <f t="shared" si="151"/>
        <v>0</v>
      </c>
      <c r="AD88" s="12">
        <f t="shared" si="152"/>
        <v>0</v>
      </c>
      <c r="AE88" s="12">
        <f t="shared" si="153"/>
        <v>0</v>
      </c>
      <c r="AF88" s="12">
        <f t="shared" si="154"/>
        <v>0</v>
      </c>
    </row>
    <row r="89" spans="1:32" x14ac:dyDescent="0.2">
      <c r="A89" s="7">
        <v>10</v>
      </c>
      <c r="B89" s="8"/>
      <c r="C89" s="13">
        <v>0</v>
      </c>
      <c r="D89" s="13">
        <v>0</v>
      </c>
      <c r="E89" s="13">
        <v>0</v>
      </c>
      <c r="F89" s="13">
        <v>0</v>
      </c>
      <c r="G89" s="14">
        <f t="shared" si="160"/>
        <v>0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2">
        <f t="shared" si="155"/>
        <v>10</v>
      </c>
      <c r="S89" s="12">
        <f t="shared" si="156"/>
        <v>10</v>
      </c>
      <c r="T89" s="12">
        <f t="shared" si="157"/>
        <v>10</v>
      </c>
      <c r="U89" s="12">
        <f t="shared" si="158"/>
        <v>10</v>
      </c>
      <c r="V89" s="12">
        <f t="shared" si="146"/>
        <v>10</v>
      </c>
      <c r="W89" s="14">
        <f t="shared" si="149"/>
        <v>10</v>
      </c>
      <c r="X89" s="12"/>
      <c r="Y89" s="14">
        <f t="shared" si="159"/>
        <v>10</v>
      </c>
      <c r="Z89" s="4">
        <f t="shared" si="148"/>
        <v>1</v>
      </c>
      <c r="AB89" s="12">
        <f t="shared" si="150"/>
        <v>0</v>
      </c>
      <c r="AC89" s="12">
        <f t="shared" si="151"/>
        <v>0</v>
      </c>
      <c r="AD89" s="12">
        <f t="shared" si="152"/>
        <v>0</v>
      </c>
      <c r="AE89" s="12">
        <f t="shared" si="153"/>
        <v>0</v>
      </c>
      <c r="AF89" s="12">
        <f t="shared" si="154"/>
        <v>0</v>
      </c>
    </row>
    <row r="90" spans="1:32" x14ac:dyDescent="0.2">
      <c r="A90" s="7">
        <v>11</v>
      </c>
      <c r="B90" s="8"/>
      <c r="C90" s="13">
        <v>0</v>
      </c>
      <c r="D90" s="13">
        <v>0</v>
      </c>
      <c r="E90" s="13">
        <v>0</v>
      </c>
      <c r="F90" s="13">
        <v>0</v>
      </c>
      <c r="G90" s="14">
        <f t="shared" ref="G90:G98" si="161">(SUM(C90:F90)-SMALL(C90:F90,1)-LARGE(C90:F90,1))/(COUNT(C90:F90)-2)</f>
        <v>0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2">
        <f t="shared" si="155"/>
        <v>10</v>
      </c>
      <c r="S90" s="12">
        <f t="shared" si="156"/>
        <v>10</v>
      </c>
      <c r="T90" s="12">
        <f t="shared" si="157"/>
        <v>10</v>
      </c>
      <c r="U90" s="12">
        <f t="shared" si="158"/>
        <v>10</v>
      </c>
      <c r="V90" s="12">
        <f t="shared" si="146"/>
        <v>10</v>
      </c>
      <c r="W90" s="14">
        <f t="shared" si="149"/>
        <v>10</v>
      </c>
      <c r="X90" s="12"/>
      <c r="Y90" s="14">
        <f t="shared" si="159"/>
        <v>10</v>
      </c>
      <c r="Z90" s="4">
        <f t="shared" si="148"/>
        <v>1</v>
      </c>
      <c r="AB90" s="12">
        <f t="shared" si="150"/>
        <v>0</v>
      </c>
      <c r="AC90" s="12">
        <f t="shared" si="151"/>
        <v>0</v>
      </c>
      <c r="AD90" s="12">
        <f t="shared" si="152"/>
        <v>0</v>
      </c>
      <c r="AE90" s="12">
        <f t="shared" si="153"/>
        <v>0</v>
      </c>
      <c r="AF90" s="12">
        <f t="shared" si="154"/>
        <v>0</v>
      </c>
    </row>
    <row r="91" spans="1:32" x14ac:dyDescent="0.2">
      <c r="A91" s="7">
        <v>12</v>
      </c>
      <c r="B91" s="8"/>
      <c r="C91" s="13">
        <v>0</v>
      </c>
      <c r="D91" s="13">
        <v>0</v>
      </c>
      <c r="E91" s="13">
        <v>0</v>
      </c>
      <c r="F91" s="13">
        <v>0</v>
      </c>
      <c r="G91" s="14">
        <f t="shared" si="161"/>
        <v>0</v>
      </c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2">
        <f t="shared" si="155"/>
        <v>10</v>
      </c>
      <c r="S91" s="12">
        <f t="shared" si="156"/>
        <v>10</v>
      </c>
      <c r="T91" s="12">
        <f t="shared" si="157"/>
        <v>10</v>
      </c>
      <c r="U91" s="12">
        <f t="shared" si="158"/>
        <v>10</v>
      </c>
      <c r="V91" s="12">
        <f t="shared" si="146"/>
        <v>10</v>
      </c>
      <c r="W91" s="14">
        <f t="shared" si="149"/>
        <v>10</v>
      </c>
      <c r="X91" s="12"/>
      <c r="Y91" s="14">
        <f t="shared" si="159"/>
        <v>10</v>
      </c>
      <c r="Z91" s="4">
        <f t="shared" si="148"/>
        <v>1</v>
      </c>
      <c r="AB91" s="12">
        <f t="shared" si="150"/>
        <v>0</v>
      </c>
      <c r="AC91" s="12">
        <f t="shared" si="151"/>
        <v>0</v>
      </c>
      <c r="AD91" s="12">
        <f t="shared" si="152"/>
        <v>0</v>
      </c>
      <c r="AE91" s="12">
        <f t="shared" si="153"/>
        <v>0</v>
      </c>
      <c r="AF91" s="12">
        <f t="shared" si="154"/>
        <v>0</v>
      </c>
    </row>
    <row r="92" spans="1:32" x14ac:dyDescent="0.2">
      <c r="A92" s="7">
        <v>13</v>
      </c>
      <c r="B92" s="8"/>
      <c r="C92" s="13">
        <v>0</v>
      </c>
      <c r="D92" s="13">
        <v>0</v>
      </c>
      <c r="E92" s="13">
        <v>0</v>
      </c>
      <c r="F92" s="13">
        <v>0</v>
      </c>
      <c r="G92" s="14">
        <f t="shared" si="161"/>
        <v>0</v>
      </c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2">
        <f t="shared" si="155"/>
        <v>10</v>
      </c>
      <c r="S92" s="12">
        <f t="shared" si="156"/>
        <v>10</v>
      </c>
      <c r="T92" s="12">
        <f t="shared" si="157"/>
        <v>10</v>
      </c>
      <c r="U92" s="12">
        <f t="shared" si="158"/>
        <v>10</v>
      </c>
      <c r="V92" s="12">
        <f t="shared" si="146"/>
        <v>10</v>
      </c>
      <c r="W92" s="14">
        <f t="shared" si="149"/>
        <v>10</v>
      </c>
      <c r="X92" s="12"/>
      <c r="Y92" s="14">
        <f t="shared" si="159"/>
        <v>10</v>
      </c>
      <c r="Z92" s="4">
        <f t="shared" si="148"/>
        <v>1</v>
      </c>
      <c r="AB92" s="12">
        <f t="shared" si="150"/>
        <v>0</v>
      </c>
      <c r="AC92" s="12">
        <f t="shared" si="151"/>
        <v>0</v>
      </c>
      <c r="AD92" s="12">
        <f t="shared" si="152"/>
        <v>0</v>
      </c>
      <c r="AE92" s="12">
        <f t="shared" si="153"/>
        <v>0</v>
      </c>
      <c r="AF92" s="12">
        <f t="shared" si="154"/>
        <v>0</v>
      </c>
    </row>
    <row r="93" spans="1:32" x14ac:dyDescent="0.2">
      <c r="A93" s="7">
        <v>14</v>
      </c>
      <c r="B93" s="8" t="s">
        <v>57</v>
      </c>
      <c r="C93" s="13">
        <v>1</v>
      </c>
      <c r="D93" s="13">
        <v>1.3</v>
      </c>
      <c r="E93" s="13">
        <v>0.9</v>
      </c>
      <c r="F93" s="13">
        <v>0.9</v>
      </c>
      <c r="G93" s="14">
        <f t="shared" ref="G93:G95" si="162">(SUM(C93:F93)-SMALL(C93:F93,1)-LARGE(C93:F93,1))/(COUNT(C93:F93)-2)</f>
        <v>0.94999999999999984</v>
      </c>
      <c r="H93" s="11">
        <v>2.2000000000000002</v>
      </c>
      <c r="I93" s="11">
        <v>2.4</v>
      </c>
      <c r="J93" s="11">
        <v>0.9</v>
      </c>
      <c r="K93" s="11">
        <v>3.1</v>
      </c>
      <c r="L93" s="11">
        <v>1.8</v>
      </c>
      <c r="M93" s="11">
        <v>3.4</v>
      </c>
      <c r="N93" s="11">
        <v>0.9</v>
      </c>
      <c r="O93" s="11">
        <v>2.9</v>
      </c>
      <c r="P93" s="11">
        <v>2.4</v>
      </c>
      <c r="Q93" s="11">
        <v>2</v>
      </c>
      <c r="R93" s="12">
        <f t="shared" ref="R93:R95" si="163">10-AB93</f>
        <v>5.4</v>
      </c>
      <c r="S93" s="12">
        <f t="shared" ref="S93:S95" si="164">10-AC93</f>
        <v>6</v>
      </c>
      <c r="T93" s="12">
        <f t="shared" ref="T93:T95" si="165">10-AD93</f>
        <v>4.8</v>
      </c>
      <c r="U93" s="12">
        <f t="shared" ref="U93:U95" si="166">10-AE93</f>
        <v>6.2</v>
      </c>
      <c r="V93" s="12">
        <f t="shared" ref="V93:V95" si="167">10-AF93</f>
        <v>5.6</v>
      </c>
      <c r="W93" s="14">
        <f t="shared" ref="W93:W95" si="168">(SUM(R93:V93)-SMALL(R93:V93,1)-LARGE(R93:V93,1))/(COUNT(R93:V93)-2)</f>
        <v>5.666666666666667</v>
      </c>
      <c r="X93" s="12"/>
      <c r="Y93" s="14">
        <f t="shared" ref="Y93:Y95" si="169">G93+W93-X93</f>
        <v>6.6166666666666671</v>
      </c>
      <c r="Z93" s="4">
        <f t="shared" si="148"/>
        <v>22</v>
      </c>
      <c r="AB93" s="12">
        <f t="shared" ref="AB93:AB95" si="170">H93+I93</f>
        <v>4.5999999999999996</v>
      </c>
      <c r="AC93" s="12">
        <f t="shared" ref="AC93:AC95" si="171">J93+K93</f>
        <v>4</v>
      </c>
      <c r="AD93" s="12">
        <f t="shared" ref="AD93:AD95" si="172">L93+M93</f>
        <v>5.2</v>
      </c>
      <c r="AE93" s="12">
        <f t="shared" ref="AE93:AE94" si="173">N93+O93</f>
        <v>3.8</v>
      </c>
      <c r="AF93" s="12">
        <f t="shared" ref="AF93:AF95" si="174">P93+Q93</f>
        <v>4.4000000000000004</v>
      </c>
    </row>
    <row r="94" spans="1:32" x14ac:dyDescent="0.2">
      <c r="A94" s="7">
        <v>15</v>
      </c>
      <c r="B94" s="8"/>
      <c r="C94" s="13">
        <v>0</v>
      </c>
      <c r="D94" s="13">
        <v>0</v>
      </c>
      <c r="E94" s="13">
        <v>0</v>
      </c>
      <c r="F94" s="13">
        <v>0</v>
      </c>
      <c r="G94" s="14">
        <f t="shared" si="162"/>
        <v>0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2">
        <f t="shared" si="163"/>
        <v>10</v>
      </c>
      <c r="S94" s="12">
        <f t="shared" si="164"/>
        <v>10</v>
      </c>
      <c r="T94" s="12">
        <f t="shared" si="165"/>
        <v>10</v>
      </c>
      <c r="U94" s="12">
        <f t="shared" si="166"/>
        <v>10</v>
      </c>
      <c r="V94" s="12">
        <f t="shared" si="167"/>
        <v>10</v>
      </c>
      <c r="W94" s="14">
        <f t="shared" si="168"/>
        <v>10</v>
      </c>
      <c r="X94" s="12"/>
      <c r="Y94" s="14">
        <f t="shared" si="169"/>
        <v>10</v>
      </c>
      <c r="Z94" s="4">
        <f t="shared" si="148"/>
        <v>1</v>
      </c>
      <c r="AB94" s="12">
        <f t="shared" si="170"/>
        <v>0</v>
      </c>
      <c r="AC94" s="12">
        <f t="shared" si="171"/>
        <v>0</v>
      </c>
      <c r="AD94" s="12">
        <f t="shared" si="172"/>
        <v>0</v>
      </c>
      <c r="AE94" s="12">
        <f t="shared" si="173"/>
        <v>0</v>
      </c>
      <c r="AF94" s="12">
        <f t="shared" si="174"/>
        <v>0</v>
      </c>
    </row>
    <row r="95" spans="1:32" x14ac:dyDescent="0.2">
      <c r="A95" s="7">
        <v>16</v>
      </c>
      <c r="B95" s="8"/>
      <c r="C95" s="13">
        <v>0</v>
      </c>
      <c r="D95" s="13">
        <v>0</v>
      </c>
      <c r="E95" s="13">
        <v>0</v>
      </c>
      <c r="F95" s="13">
        <v>0</v>
      </c>
      <c r="G95" s="14">
        <f t="shared" si="162"/>
        <v>0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2">
        <f t="shared" si="163"/>
        <v>10</v>
      </c>
      <c r="S95" s="12">
        <f t="shared" si="164"/>
        <v>10</v>
      </c>
      <c r="T95" s="12">
        <f t="shared" si="165"/>
        <v>10</v>
      </c>
      <c r="U95" s="12">
        <f t="shared" si="166"/>
        <v>10</v>
      </c>
      <c r="V95" s="12">
        <f t="shared" si="167"/>
        <v>10</v>
      </c>
      <c r="W95" s="14">
        <f t="shared" si="168"/>
        <v>10</v>
      </c>
      <c r="X95" s="12"/>
      <c r="Y95" s="14">
        <f t="shared" si="169"/>
        <v>10</v>
      </c>
      <c r="Z95" s="4">
        <f t="shared" si="148"/>
        <v>1</v>
      </c>
      <c r="AB95" s="12">
        <f t="shared" si="170"/>
        <v>0</v>
      </c>
      <c r="AC95" s="12">
        <f t="shared" si="171"/>
        <v>0</v>
      </c>
      <c r="AD95" s="12">
        <f t="shared" si="172"/>
        <v>0</v>
      </c>
      <c r="AE95" s="12">
        <f>N95+O95</f>
        <v>0</v>
      </c>
      <c r="AF95" s="12">
        <f t="shared" si="174"/>
        <v>0</v>
      </c>
    </row>
    <row r="96" spans="1:32" x14ac:dyDescent="0.2">
      <c r="A96" s="7">
        <v>17</v>
      </c>
      <c r="B96" s="8"/>
      <c r="C96" s="13">
        <v>0</v>
      </c>
      <c r="D96" s="13">
        <v>0</v>
      </c>
      <c r="E96" s="13">
        <v>0</v>
      </c>
      <c r="F96" s="13">
        <v>0</v>
      </c>
      <c r="G96" s="14">
        <f t="shared" si="161"/>
        <v>0</v>
      </c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2">
        <f t="shared" si="155"/>
        <v>10</v>
      </c>
      <c r="S96" s="12">
        <f t="shared" si="156"/>
        <v>10</v>
      </c>
      <c r="T96" s="12">
        <f t="shared" si="157"/>
        <v>10</v>
      </c>
      <c r="U96" s="12">
        <f t="shared" si="158"/>
        <v>10</v>
      </c>
      <c r="V96" s="12">
        <f t="shared" si="146"/>
        <v>10</v>
      </c>
      <c r="W96" s="14">
        <f t="shared" si="149"/>
        <v>10</v>
      </c>
      <c r="X96" s="12"/>
      <c r="Y96" s="14">
        <f t="shared" si="159"/>
        <v>10</v>
      </c>
      <c r="Z96" s="4">
        <f t="shared" si="148"/>
        <v>1</v>
      </c>
      <c r="AB96" s="12">
        <f t="shared" si="150"/>
        <v>0</v>
      </c>
      <c r="AC96" s="12">
        <f t="shared" si="151"/>
        <v>0</v>
      </c>
      <c r="AD96" s="12">
        <f t="shared" si="152"/>
        <v>0</v>
      </c>
      <c r="AE96" s="12">
        <f t="shared" si="153"/>
        <v>0</v>
      </c>
      <c r="AF96" s="12">
        <f t="shared" si="154"/>
        <v>0</v>
      </c>
    </row>
    <row r="97" spans="1:32" x14ac:dyDescent="0.2">
      <c r="A97" s="7">
        <v>18</v>
      </c>
      <c r="B97" s="8"/>
      <c r="C97" s="13">
        <v>0</v>
      </c>
      <c r="D97" s="13">
        <v>0</v>
      </c>
      <c r="E97" s="13">
        <v>0</v>
      </c>
      <c r="F97" s="13">
        <v>0</v>
      </c>
      <c r="G97" s="14">
        <f t="shared" si="161"/>
        <v>0</v>
      </c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2">
        <f t="shared" si="155"/>
        <v>10</v>
      </c>
      <c r="S97" s="12">
        <f t="shared" si="156"/>
        <v>10</v>
      </c>
      <c r="T97" s="12">
        <f t="shared" si="157"/>
        <v>10</v>
      </c>
      <c r="U97" s="12">
        <f t="shared" si="158"/>
        <v>10</v>
      </c>
      <c r="V97" s="12">
        <f t="shared" si="146"/>
        <v>10</v>
      </c>
      <c r="W97" s="14">
        <f t="shared" si="149"/>
        <v>10</v>
      </c>
      <c r="X97" s="12"/>
      <c r="Y97" s="14">
        <f t="shared" si="159"/>
        <v>10</v>
      </c>
      <c r="Z97" s="4">
        <f t="shared" si="148"/>
        <v>1</v>
      </c>
      <c r="AB97" s="12">
        <f t="shared" si="150"/>
        <v>0</v>
      </c>
      <c r="AC97" s="12">
        <f t="shared" si="151"/>
        <v>0</v>
      </c>
      <c r="AD97" s="12">
        <f t="shared" si="152"/>
        <v>0</v>
      </c>
      <c r="AE97" s="12">
        <f t="shared" si="153"/>
        <v>0</v>
      </c>
      <c r="AF97" s="12">
        <f t="shared" si="154"/>
        <v>0</v>
      </c>
    </row>
    <row r="98" spans="1:32" x14ac:dyDescent="0.2">
      <c r="A98" s="7">
        <v>19</v>
      </c>
      <c r="B98" s="8"/>
      <c r="C98" s="13">
        <v>0</v>
      </c>
      <c r="D98" s="13">
        <v>0</v>
      </c>
      <c r="E98" s="13">
        <v>0</v>
      </c>
      <c r="F98" s="13">
        <v>0</v>
      </c>
      <c r="G98" s="14">
        <f t="shared" si="161"/>
        <v>0</v>
      </c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2">
        <f t="shared" si="155"/>
        <v>10</v>
      </c>
      <c r="S98" s="12">
        <f t="shared" si="156"/>
        <v>10</v>
      </c>
      <c r="T98" s="12">
        <f t="shared" si="157"/>
        <v>10</v>
      </c>
      <c r="U98" s="12">
        <f t="shared" si="158"/>
        <v>10</v>
      </c>
      <c r="V98" s="12">
        <f t="shared" si="146"/>
        <v>10</v>
      </c>
      <c r="W98" s="14">
        <f t="shared" si="149"/>
        <v>10</v>
      </c>
      <c r="X98" s="12"/>
      <c r="Y98" s="14">
        <f t="shared" si="159"/>
        <v>10</v>
      </c>
      <c r="Z98" s="4">
        <f t="shared" si="148"/>
        <v>1</v>
      </c>
      <c r="AB98" s="12">
        <f t="shared" si="150"/>
        <v>0</v>
      </c>
      <c r="AC98" s="12">
        <f t="shared" si="151"/>
        <v>0</v>
      </c>
      <c r="AD98" s="12">
        <f t="shared" si="152"/>
        <v>0</v>
      </c>
      <c r="AE98" s="12">
        <f>N98+O98</f>
        <v>0</v>
      </c>
      <c r="AF98" s="12">
        <f t="shared" si="154"/>
        <v>0</v>
      </c>
    </row>
    <row r="99" spans="1:32" x14ac:dyDescent="0.2">
      <c r="A99" s="7">
        <v>20</v>
      </c>
      <c r="B99" s="8"/>
      <c r="C99" s="13">
        <v>0</v>
      </c>
      <c r="D99" s="13">
        <v>0</v>
      </c>
      <c r="E99" s="13">
        <v>0</v>
      </c>
      <c r="F99" s="13">
        <v>0</v>
      </c>
      <c r="G99" s="14">
        <f t="shared" ref="G99:G101" si="175">(SUM(C99:F99)-SMALL(C99:F99,1)-LARGE(C99:F99,1))/(COUNT(C99:F99)-2)</f>
        <v>0</v>
      </c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2">
        <f t="shared" ref="R99:R101" si="176">10-AB99</f>
        <v>10</v>
      </c>
      <c r="S99" s="12">
        <f t="shared" ref="S99:S101" si="177">10-AC99</f>
        <v>10</v>
      </c>
      <c r="T99" s="12">
        <f t="shared" ref="T99:T101" si="178">10-AD99</f>
        <v>10</v>
      </c>
      <c r="U99" s="12">
        <f t="shared" ref="U99:U101" si="179">10-AE99</f>
        <v>10</v>
      </c>
      <c r="V99" s="12">
        <f t="shared" ref="V99:V101" si="180">10-AF99</f>
        <v>10</v>
      </c>
      <c r="W99" s="14">
        <f t="shared" ref="W99:W101" si="181">(SUM(R99:V99)-SMALL(R99:V99,1)-LARGE(R99:V99,1))/(COUNT(R99:V99)-2)</f>
        <v>10</v>
      </c>
      <c r="X99" s="12"/>
      <c r="Y99" s="14">
        <f t="shared" ref="Y99:Y101" si="182">G99+W99-X99</f>
        <v>10</v>
      </c>
      <c r="Z99" s="4">
        <f t="shared" si="148"/>
        <v>1</v>
      </c>
      <c r="AB99" s="12">
        <f t="shared" ref="AB99:AB101" si="183">H99+I99</f>
        <v>0</v>
      </c>
      <c r="AC99" s="12">
        <f t="shared" ref="AC99:AC101" si="184">J99+K99</f>
        <v>0</v>
      </c>
      <c r="AD99" s="12">
        <f t="shared" ref="AD99:AD101" si="185">L99+M99</f>
        <v>0</v>
      </c>
      <c r="AE99" s="12">
        <f t="shared" ref="AE99:AE101" si="186">N99+O99</f>
        <v>0</v>
      </c>
      <c r="AF99" s="12">
        <f t="shared" ref="AF99:AF101" si="187">P99+Q99</f>
        <v>0</v>
      </c>
    </row>
    <row r="100" spans="1:32" x14ac:dyDescent="0.2">
      <c r="A100" s="7">
        <v>21</v>
      </c>
      <c r="B100" s="8"/>
      <c r="C100" s="13">
        <v>0</v>
      </c>
      <c r="D100" s="13">
        <v>0</v>
      </c>
      <c r="E100" s="13">
        <v>0</v>
      </c>
      <c r="F100" s="13">
        <v>0</v>
      </c>
      <c r="G100" s="14">
        <f t="shared" si="175"/>
        <v>0</v>
      </c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2">
        <f t="shared" si="176"/>
        <v>10</v>
      </c>
      <c r="S100" s="12">
        <f t="shared" si="177"/>
        <v>10</v>
      </c>
      <c r="T100" s="12">
        <f t="shared" si="178"/>
        <v>10</v>
      </c>
      <c r="U100" s="12">
        <f t="shared" si="179"/>
        <v>10</v>
      </c>
      <c r="V100" s="12">
        <f t="shared" si="180"/>
        <v>10</v>
      </c>
      <c r="W100" s="14">
        <f t="shared" si="181"/>
        <v>10</v>
      </c>
      <c r="X100" s="12"/>
      <c r="Y100" s="14">
        <f t="shared" si="182"/>
        <v>10</v>
      </c>
      <c r="Z100" s="4">
        <f t="shared" si="148"/>
        <v>1</v>
      </c>
      <c r="AB100" s="12">
        <f t="shared" si="183"/>
        <v>0</v>
      </c>
      <c r="AC100" s="12">
        <f t="shared" si="184"/>
        <v>0</v>
      </c>
      <c r="AD100" s="12">
        <f t="shared" si="185"/>
        <v>0</v>
      </c>
      <c r="AE100" s="12">
        <f t="shared" si="186"/>
        <v>0</v>
      </c>
      <c r="AF100" s="12">
        <f t="shared" si="187"/>
        <v>0</v>
      </c>
    </row>
    <row r="101" spans="1:32" x14ac:dyDescent="0.2">
      <c r="A101" s="7">
        <v>22</v>
      </c>
      <c r="B101" s="8"/>
      <c r="C101" s="13">
        <v>0</v>
      </c>
      <c r="D101" s="13">
        <v>0</v>
      </c>
      <c r="E101" s="13">
        <v>0</v>
      </c>
      <c r="F101" s="13">
        <v>0</v>
      </c>
      <c r="G101" s="14">
        <f t="shared" si="175"/>
        <v>0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2">
        <f t="shared" si="176"/>
        <v>10</v>
      </c>
      <c r="S101" s="12">
        <f t="shared" si="177"/>
        <v>10</v>
      </c>
      <c r="T101" s="12">
        <f t="shared" si="178"/>
        <v>10</v>
      </c>
      <c r="U101" s="12">
        <f t="shared" si="179"/>
        <v>10</v>
      </c>
      <c r="V101" s="12">
        <f t="shared" si="180"/>
        <v>10</v>
      </c>
      <c r="W101" s="14">
        <f t="shared" si="181"/>
        <v>10</v>
      </c>
      <c r="X101" s="12"/>
      <c r="Y101" s="14">
        <f t="shared" si="182"/>
        <v>10</v>
      </c>
      <c r="Z101" s="4">
        <f t="shared" si="148"/>
        <v>1</v>
      </c>
      <c r="AB101" s="12">
        <f t="shared" si="183"/>
        <v>0</v>
      </c>
      <c r="AC101" s="12">
        <f t="shared" si="184"/>
        <v>0</v>
      </c>
      <c r="AD101" s="12">
        <f t="shared" si="185"/>
        <v>0</v>
      </c>
      <c r="AE101" s="12">
        <f t="shared" si="186"/>
        <v>0</v>
      </c>
      <c r="AF101" s="12">
        <f t="shared" si="187"/>
        <v>0</v>
      </c>
    </row>
    <row r="102" spans="1:32" x14ac:dyDescent="0.2">
      <c r="A102" s="28"/>
      <c r="B102" s="19"/>
      <c r="C102" s="19"/>
    </row>
    <row r="103" spans="1:32" x14ac:dyDescent="0.2">
      <c r="A103" s="18"/>
      <c r="B103" s="19"/>
      <c r="C103" s="19"/>
    </row>
    <row r="104" spans="1:32" x14ac:dyDescent="0.2">
      <c r="A104" s="20"/>
      <c r="B104" s="19"/>
      <c r="C104" s="19"/>
    </row>
    <row r="105" spans="1:32" x14ac:dyDescent="0.2">
      <c r="A105" s="29"/>
      <c r="B105" s="19"/>
      <c r="C105" s="19"/>
    </row>
    <row r="106" spans="1:32" x14ac:dyDescent="0.2">
      <c r="A106" s="30"/>
      <c r="B106" s="19"/>
      <c r="C106" s="19"/>
    </row>
    <row r="107" spans="1:32" x14ac:dyDescent="0.2">
      <c r="A107" s="21"/>
      <c r="B107" s="19"/>
      <c r="C107" s="19"/>
    </row>
    <row r="108" spans="1:32" x14ac:dyDescent="0.2">
      <c r="A108" s="22"/>
      <c r="B108" s="19"/>
      <c r="C108" s="19"/>
    </row>
    <row r="109" spans="1:32" x14ac:dyDescent="0.2">
      <c r="A109" s="23"/>
      <c r="B109" s="19"/>
      <c r="C109" s="19"/>
    </row>
    <row r="110" spans="1:32" x14ac:dyDescent="0.2">
      <c r="A110" s="24"/>
      <c r="B110" s="19"/>
      <c r="C110" s="19"/>
    </row>
    <row r="111" spans="1:32" x14ac:dyDescent="0.2">
      <c r="A111" s="25"/>
      <c r="B111" s="19"/>
      <c r="C111" s="19"/>
    </row>
    <row r="112" spans="1:32" x14ac:dyDescent="0.2">
      <c r="A112" s="26"/>
      <c r="B112" s="19"/>
      <c r="C112" s="19"/>
    </row>
    <row r="113" spans="1:3" x14ac:dyDescent="0.2">
      <c r="A113" s="27"/>
      <c r="B113" s="19"/>
      <c r="C113" s="19"/>
    </row>
    <row r="114" spans="1:3" x14ac:dyDescent="0.2">
      <c r="A114" s="28"/>
      <c r="B114" s="19"/>
      <c r="C114" s="19"/>
    </row>
    <row r="115" spans="1:3" x14ac:dyDescent="0.2">
      <c r="A115" s="18"/>
      <c r="B115" s="19"/>
      <c r="C115" s="19"/>
    </row>
    <row r="116" spans="1:3" x14ac:dyDescent="0.2">
      <c r="A116" s="20"/>
      <c r="B116" s="19"/>
      <c r="C116" s="19"/>
    </row>
    <row r="117" spans="1:3" x14ac:dyDescent="0.2">
      <c r="A117" s="29"/>
      <c r="B117" s="19"/>
      <c r="C117" s="19"/>
    </row>
    <row r="118" spans="1:3" x14ac:dyDescent="0.2">
      <c r="A118" s="30"/>
      <c r="B118" s="19"/>
      <c r="C118" s="19"/>
    </row>
    <row r="119" spans="1:3" x14ac:dyDescent="0.2">
      <c r="A119" s="21"/>
      <c r="B119" s="19"/>
      <c r="C119" s="19"/>
    </row>
    <row r="120" spans="1:3" x14ac:dyDescent="0.2">
      <c r="A120" s="22"/>
      <c r="B120" s="19"/>
      <c r="C120" s="19"/>
    </row>
    <row r="121" spans="1:3" x14ac:dyDescent="0.2">
      <c r="A121" s="23"/>
      <c r="B121" s="19"/>
      <c r="C121" s="19"/>
    </row>
    <row r="122" spans="1:3" x14ac:dyDescent="0.2">
      <c r="A122" s="24"/>
      <c r="B122" s="19"/>
      <c r="C122" s="19"/>
    </row>
    <row r="123" spans="1:3" x14ac:dyDescent="0.2">
      <c r="A123" s="25"/>
      <c r="B123" s="19"/>
      <c r="C123" s="19"/>
    </row>
  </sheetData>
  <mergeCells count="21">
    <mergeCell ref="H78:I78"/>
    <mergeCell ref="J78:K78"/>
    <mergeCell ref="L78:M78"/>
    <mergeCell ref="N78:O78"/>
    <mergeCell ref="P78:Q78"/>
    <mergeCell ref="H53:I53"/>
    <mergeCell ref="J53:K53"/>
    <mergeCell ref="L53:M53"/>
    <mergeCell ref="N53:O53"/>
    <mergeCell ref="P53:Q53"/>
    <mergeCell ref="H27:I27"/>
    <mergeCell ref="J27:K27"/>
    <mergeCell ref="L27:M27"/>
    <mergeCell ref="N27:O27"/>
    <mergeCell ref="P27:Q27"/>
    <mergeCell ref="B1:Y1"/>
    <mergeCell ref="H2:I2"/>
    <mergeCell ref="J2:K2"/>
    <mergeCell ref="L2:M2"/>
    <mergeCell ref="N2:O2"/>
    <mergeCell ref="P2:Q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10"/>
  <sheetViews>
    <sheetView topLeftCell="G26" zoomScaleNormal="100" workbookViewId="0">
      <selection activeCell="AG48" sqref="AG48"/>
    </sheetView>
  </sheetViews>
  <sheetFormatPr defaultRowHeight="12.75" x14ac:dyDescent="0.2"/>
  <cols>
    <col min="1" max="1" width="3.5703125" style="17" customWidth="1"/>
    <col min="2" max="2" width="33.28515625" style="17" customWidth="1"/>
    <col min="3" max="6" width="6.7109375" style="17" customWidth="1"/>
    <col min="7" max="7" width="7.28515625" style="17" customWidth="1"/>
    <col min="8" max="13" width="6.7109375" style="17" customWidth="1"/>
    <col min="14" max="14" width="7.7109375" style="17" customWidth="1"/>
    <col min="15" max="15" width="5.42578125" style="15" customWidth="1"/>
    <col min="16" max="16" width="6.42578125" style="15" customWidth="1"/>
    <col min="17" max="17" width="6.28515625" style="15" customWidth="1"/>
    <col min="18" max="22" width="6.5703125" style="15" bestFit="1" customWidth="1"/>
    <col min="23" max="23" width="7.85546875" style="15" customWidth="1"/>
    <col min="24" max="27" width="9.140625" style="15"/>
    <col min="28" max="32" width="5.5703125" style="15" bestFit="1" customWidth="1"/>
    <col min="33" max="54" width="9.140625" style="15"/>
    <col min="55" max="16384" width="9.140625" style="17"/>
  </cols>
  <sheetData>
    <row r="1" spans="1:65" ht="22.5" customHeight="1" x14ac:dyDescent="0.2">
      <c r="B1" s="61" t="s">
        <v>117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65" ht="22.5" customHeight="1" x14ac:dyDescent="0.2">
      <c r="B2" s="34" t="s">
        <v>44</v>
      </c>
      <c r="D2" s="35"/>
      <c r="E2" s="35"/>
      <c r="F2" s="35"/>
      <c r="G2" s="35"/>
      <c r="H2" s="62" t="s">
        <v>6</v>
      </c>
      <c r="I2" s="62"/>
      <c r="J2" s="62" t="s">
        <v>7</v>
      </c>
      <c r="K2" s="62"/>
      <c r="L2" s="62" t="s">
        <v>8</v>
      </c>
      <c r="M2" s="62"/>
      <c r="N2" s="62" t="s">
        <v>9</v>
      </c>
      <c r="O2" s="62"/>
      <c r="P2" s="62" t="s">
        <v>45</v>
      </c>
      <c r="Q2" s="62"/>
      <c r="Z2" s="1"/>
    </row>
    <row r="3" spans="1:65" s="32" customFormat="1" x14ac:dyDescent="0.2">
      <c r="A3" s="5" t="s">
        <v>18</v>
      </c>
      <c r="B3" s="3" t="s">
        <v>17</v>
      </c>
      <c r="C3" s="10" t="s">
        <v>0</v>
      </c>
      <c r="D3" s="10" t="s">
        <v>1</v>
      </c>
      <c r="E3" s="10" t="s">
        <v>4</v>
      </c>
      <c r="F3" s="10" t="s">
        <v>5</v>
      </c>
      <c r="G3" s="10" t="s">
        <v>2</v>
      </c>
      <c r="H3" s="10" t="s">
        <v>46</v>
      </c>
      <c r="I3" s="10" t="s">
        <v>47</v>
      </c>
      <c r="J3" s="10" t="s">
        <v>46</v>
      </c>
      <c r="K3" s="10" t="s">
        <v>47</v>
      </c>
      <c r="L3" s="10" t="s">
        <v>46</v>
      </c>
      <c r="M3" s="10" t="s">
        <v>47</v>
      </c>
      <c r="N3" s="10" t="s">
        <v>46</v>
      </c>
      <c r="O3" s="10" t="s">
        <v>47</v>
      </c>
      <c r="P3" s="10" t="s">
        <v>46</v>
      </c>
      <c r="Q3" s="10" t="s">
        <v>47</v>
      </c>
      <c r="R3" s="10" t="s">
        <v>6</v>
      </c>
      <c r="S3" s="10" t="s">
        <v>7</v>
      </c>
      <c r="T3" s="10" t="s">
        <v>8</v>
      </c>
      <c r="U3" s="10" t="s">
        <v>9</v>
      </c>
      <c r="V3" s="10" t="s">
        <v>45</v>
      </c>
      <c r="W3" s="10" t="s">
        <v>3</v>
      </c>
      <c r="X3" s="10" t="s">
        <v>10</v>
      </c>
      <c r="Y3" s="10" t="s">
        <v>11</v>
      </c>
      <c r="Z3" s="10"/>
      <c r="AA3" s="16"/>
      <c r="AB3" s="10" t="s">
        <v>6</v>
      </c>
      <c r="AC3" s="10" t="s">
        <v>7</v>
      </c>
      <c r="AD3" s="10" t="s">
        <v>8</v>
      </c>
      <c r="AE3" s="10" t="s">
        <v>9</v>
      </c>
      <c r="AF3" s="10" t="s">
        <v>45</v>
      </c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</row>
    <row r="4" spans="1:65" x14ac:dyDescent="0.2">
      <c r="A4" s="7">
        <v>1</v>
      </c>
      <c r="B4" s="8"/>
      <c r="C4" s="13">
        <v>0</v>
      </c>
      <c r="D4" s="13">
        <v>0</v>
      </c>
      <c r="E4" s="13">
        <v>0</v>
      </c>
      <c r="F4" s="13">
        <v>0</v>
      </c>
      <c r="G4" s="14">
        <f t="shared" ref="G4:G11" si="0">(SUM(C4:F4)-SMALL(C4:F4,1)-LARGE(C4:F4,1))/(COUNT(C4:F4)-2)</f>
        <v>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2">
        <f t="shared" ref="R4:V11" si="1">10-AB4</f>
        <v>10</v>
      </c>
      <c r="S4" s="12">
        <f t="shared" si="1"/>
        <v>10</v>
      </c>
      <c r="T4" s="12">
        <f t="shared" si="1"/>
        <v>10</v>
      </c>
      <c r="U4" s="12">
        <f t="shared" si="1"/>
        <v>10</v>
      </c>
      <c r="V4" s="12">
        <f t="shared" si="1"/>
        <v>10</v>
      </c>
      <c r="W4" s="14">
        <f>(SUM(R4:V4)-SMALL(R4:V4,1)-LARGE(R4:V4,1))/(COUNT(R4:V4)-2)</f>
        <v>10</v>
      </c>
      <c r="X4" s="12"/>
      <c r="Y4" s="14">
        <f>G4+W4-X4</f>
        <v>10</v>
      </c>
      <c r="Z4" s="4">
        <f t="shared" ref="Z4:Z24" si="2">RANK(Y4,Y$4:Y$24)</f>
        <v>1</v>
      </c>
      <c r="AB4" s="12">
        <f>H4+I4</f>
        <v>0</v>
      </c>
      <c r="AC4" s="12">
        <f>J4+K4</f>
        <v>0</v>
      </c>
      <c r="AD4" s="12">
        <f>L4+M4</f>
        <v>0</v>
      </c>
      <c r="AE4" s="12">
        <f>N4+O4</f>
        <v>0</v>
      </c>
      <c r="AF4" s="12">
        <f>P4+Q4</f>
        <v>0</v>
      </c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 x14ac:dyDescent="0.2">
      <c r="A5" s="7">
        <v>2</v>
      </c>
      <c r="B5" s="8"/>
      <c r="C5" s="13">
        <v>0</v>
      </c>
      <c r="D5" s="13">
        <v>0</v>
      </c>
      <c r="E5" s="13">
        <v>0</v>
      </c>
      <c r="F5" s="13">
        <v>0</v>
      </c>
      <c r="G5" s="14">
        <f t="shared" si="0"/>
        <v>0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2">
        <f t="shared" si="1"/>
        <v>10</v>
      </c>
      <c r="S5" s="12">
        <f t="shared" si="1"/>
        <v>10</v>
      </c>
      <c r="T5" s="12">
        <f t="shared" si="1"/>
        <v>10</v>
      </c>
      <c r="U5" s="12">
        <f t="shared" si="1"/>
        <v>10</v>
      </c>
      <c r="V5" s="12">
        <f t="shared" si="1"/>
        <v>10</v>
      </c>
      <c r="W5" s="14">
        <f t="shared" ref="W5:W11" si="3">(SUM(R5:V5)-SMALL(R5:V5,1)-LARGE(R5:V5,1))/(COUNT(R5:V5)-2)</f>
        <v>10</v>
      </c>
      <c r="X5" s="12"/>
      <c r="Y5" s="14">
        <f t="shared" ref="Y5:Y11" si="4">G5+W5-X5</f>
        <v>10</v>
      </c>
      <c r="Z5" s="4">
        <f t="shared" si="2"/>
        <v>1</v>
      </c>
      <c r="AB5" s="12">
        <f t="shared" ref="AB5:AB11" si="5">H5+I5</f>
        <v>0</v>
      </c>
      <c r="AC5" s="12">
        <f t="shared" ref="AC5:AC11" si="6">J5+K5</f>
        <v>0</v>
      </c>
      <c r="AD5" s="12">
        <f t="shared" ref="AD5:AD11" si="7">L5+M5</f>
        <v>0</v>
      </c>
      <c r="AE5" s="12">
        <f t="shared" ref="AE5:AE11" si="8">N5+O5</f>
        <v>0</v>
      </c>
      <c r="AF5" s="12">
        <f t="shared" ref="AF5:AF11" si="9">P5+Q5</f>
        <v>0</v>
      </c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2">
      <c r="A6" s="7">
        <v>3</v>
      </c>
      <c r="B6" s="8"/>
      <c r="C6" s="13">
        <v>0</v>
      </c>
      <c r="D6" s="13">
        <v>0</v>
      </c>
      <c r="E6" s="13">
        <v>0</v>
      </c>
      <c r="F6" s="13">
        <v>0</v>
      </c>
      <c r="G6" s="14">
        <f>(SUM(C6:F6)-SMALL(C6:F6,1)-LARGE(C6:F6,1))/(COUNT(C6:F6)-2)</f>
        <v>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>
        <f t="shared" si="1"/>
        <v>10</v>
      </c>
      <c r="S6" s="12">
        <f t="shared" si="1"/>
        <v>10</v>
      </c>
      <c r="T6" s="12">
        <f t="shared" si="1"/>
        <v>10</v>
      </c>
      <c r="U6" s="12">
        <f t="shared" si="1"/>
        <v>10</v>
      </c>
      <c r="V6" s="12">
        <f t="shared" si="1"/>
        <v>10</v>
      </c>
      <c r="W6" s="14">
        <f t="shared" si="3"/>
        <v>10</v>
      </c>
      <c r="X6" s="12"/>
      <c r="Y6" s="14">
        <f t="shared" si="4"/>
        <v>10</v>
      </c>
      <c r="Z6" s="4">
        <f t="shared" si="2"/>
        <v>1</v>
      </c>
      <c r="AB6" s="12">
        <f t="shared" si="5"/>
        <v>0</v>
      </c>
      <c r="AC6" s="12">
        <f t="shared" si="6"/>
        <v>0</v>
      </c>
      <c r="AD6" s="12">
        <f t="shared" si="7"/>
        <v>0</v>
      </c>
      <c r="AE6" s="12">
        <f t="shared" si="8"/>
        <v>0</v>
      </c>
      <c r="AF6" s="12">
        <f t="shared" si="9"/>
        <v>0</v>
      </c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</row>
    <row r="7" spans="1:65" x14ac:dyDescent="0.2">
      <c r="A7" s="7">
        <v>4</v>
      </c>
      <c r="B7" s="8" t="s">
        <v>119</v>
      </c>
      <c r="C7" s="13">
        <v>0</v>
      </c>
      <c r="D7" s="13">
        <v>0</v>
      </c>
      <c r="E7" s="13">
        <v>0</v>
      </c>
      <c r="F7" s="13">
        <v>0</v>
      </c>
      <c r="G7" s="14">
        <f t="shared" si="0"/>
        <v>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2">
        <f t="shared" si="1"/>
        <v>10</v>
      </c>
      <c r="S7" s="12">
        <f t="shared" si="1"/>
        <v>10</v>
      </c>
      <c r="T7" s="12">
        <f t="shared" si="1"/>
        <v>10</v>
      </c>
      <c r="U7" s="12">
        <f t="shared" si="1"/>
        <v>10</v>
      </c>
      <c r="V7" s="12">
        <f t="shared" si="1"/>
        <v>10</v>
      </c>
      <c r="W7" s="14">
        <f t="shared" si="3"/>
        <v>10</v>
      </c>
      <c r="X7" s="12"/>
      <c r="Y7" s="14">
        <f t="shared" si="4"/>
        <v>10</v>
      </c>
      <c r="Z7" s="4">
        <f t="shared" si="2"/>
        <v>1</v>
      </c>
      <c r="AB7" s="12">
        <f t="shared" si="5"/>
        <v>0</v>
      </c>
      <c r="AC7" s="12">
        <f t="shared" si="6"/>
        <v>0</v>
      </c>
      <c r="AD7" s="12">
        <f t="shared" si="7"/>
        <v>0</v>
      </c>
      <c r="AE7" s="12">
        <f t="shared" si="8"/>
        <v>0</v>
      </c>
      <c r="AF7" s="12">
        <f t="shared" si="9"/>
        <v>0</v>
      </c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5" x14ac:dyDescent="0.2">
      <c r="A8" s="7">
        <v>5</v>
      </c>
      <c r="B8" s="8"/>
      <c r="C8" s="13">
        <v>0</v>
      </c>
      <c r="D8" s="13">
        <v>0</v>
      </c>
      <c r="E8" s="13">
        <v>0</v>
      </c>
      <c r="F8" s="13">
        <v>0</v>
      </c>
      <c r="G8" s="14">
        <f t="shared" si="0"/>
        <v>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2">
        <f t="shared" si="1"/>
        <v>10</v>
      </c>
      <c r="S8" s="12">
        <f t="shared" si="1"/>
        <v>10</v>
      </c>
      <c r="T8" s="12">
        <f t="shared" si="1"/>
        <v>10</v>
      </c>
      <c r="U8" s="12">
        <f t="shared" si="1"/>
        <v>10</v>
      </c>
      <c r="V8" s="12">
        <f t="shared" si="1"/>
        <v>10</v>
      </c>
      <c r="W8" s="14">
        <f t="shared" si="3"/>
        <v>10</v>
      </c>
      <c r="X8" s="12"/>
      <c r="Y8" s="14">
        <f t="shared" si="4"/>
        <v>10</v>
      </c>
      <c r="Z8" s="4">
        <f t="shared" si="2"/>
        <v>1</v>
      </c>
      <c r="AB8" s="12">
        <f t="shared" si="5"/>
        <v>0</v>
      </c>
      <c r="AC8" s="12">
        <f t="shared" si="6"/>
        <v>0</v>
      </c>
      <c r="AD8" s="12">
        <f t="shared" si="7"/>
        <v>0</v>
      </c>
      <c r="AE8" s="12">
        <f t="shared" si="8"/>
        <v>0</v>
      </c>
      <c r="AF8" s="12">
        <f t="shared" si="9"/>
        <v>0</v>
      </c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 x14ac:dyDescent="0.2">
      <c r="A9" s="7">
        <v>6</v>
      </c>
      <c r="B9" s="8" t="s">
        <v>70</v>
      </c>
      <c r="C9" s="13">
        <v>2.8</v>
      </c>
      <c r="D9" s="13">
        <v>2.1</v>
      </c>
      <c r="E9" s="13">
        <v>3.1</v>
      </c>
      <c r="F9" s="13">
        <v>2</v>
      </c>
      <c r="G9" s="14">
        <f t="shared" si="0"/>
        <v>2.4500000000000002</v>
      </c>
      <c r="H9" s="11">
        <v>1.2</v>
      </c>
      <c r="I9" s="11">
        <v>1.8</v>
      </c>
      <c r="J9" s="11">
        <v>1.1000000000000001</v>
      </c>
      <c r="K9" s="11">
        <v>2.4</v>
      </c>
      <c r="L9" s="11">
        <v>1</v>
      </c>
      <c r="M9" s="11">
        <v>2.4</v>
      </c>
      <c r="N9" s="11">
        <v>1.3</v>
      </c>
      <c r="O9" s="11">
        <v>2.9</v>
      </c>
      <c r="P9" s="11">
        <v>1.9</v>
      </c>
      <c r="Q9" s="11">
        <v>2.4</v>
      </c>
      <c r="R9" s="12">
        <f t="shared" si="1"/>
        <v>7</v>
      </c>
      <c r="S9" s="12">
        <f t="shared" si="1"/>
        <v>6.5</v>
      </c>
      <c r="T9" s="12">
        <f t="shared" si="1"/>
        <v>6.6</v>
      </c>
      <c r="U9" s="12">
        <f t="shared" si="1"/>
        <v>5.8</v>
      </c>
      <c r="V9" s="12">
        <f t="shared" si="1"/>
        <v>5.7</v>
      </c>
      <c r="W9" s="14">
        <f t="shared" si="3"/>
        <v>6.3000000000000007</v>
      </c>
      <c r="X9" s="12"/>
      <c r="Y9" s="14">
        <f t="shared" si="4"/>
        <v>8.75</v>
      </c>
      <c r="Z9" s="4">
        <f t="shared" si="2"/>
        <v>17</v>
      </c>
      <c r="AB9" s="12">
        <f t="shared" si="5"/>
        <v>3</v>
      </c>
      <c r="AC9" s="12">
        <f t="shared" si="6"/>
        <v>3.5</v>
      </c>
      <c r="AD9" s="12">
        <f t="shared" si="7"/>
        <v>3.4</v>
      </c>
      <c r="AE9" s="12">
        <f t="shared" si="8"/>
        <v>4.2</v>
      </c>
      <c r="AF9" s="12">
        <f t="shared" si="9"/>
        <v>4.3</v>
      </c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 x14ac:dyDescent="0.2">
      <c r="A10" s="7">
        <v>7</v>
      </c>
      <c r="B10" s="8"/>
      <c r="C10" s="13">
        <v>0</v>
      </c>
      <c r="D10" s="13">
        <v>0</v>
      </c>
      <c r="E10" s="13">
        <v>0</v>
      </c>
      <c r="F10" s="13">
        <v>0</v>
      </c>
      <c r="G10" s="14">
        <f t="shared" si="0"/>
        <v>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>
        <f t="shared" si="1"/>
        <v>10</v>
      </c>
      <c r="S10" s="12">
        <f t="shared" si="1"/>
        <v>10</v>
      </c>
      <c r="T10" s="12">
        <f t="shared" si="1"/>
        <v>10</v>
      </c>
      <c r="U10" s="12">
        <f t="shared" si="1"/>
        <v>10</v>
      </c>
      <c r="V10" s="12">
        <f t="shared" si="1"/>
        <v>10</v>
      </c>
      <c r="W10" s="14">
        <f t="shared" si="3"/>
        <v>10</v>
      </c>
      <c r="X10" s="12"/>
      <c r="Y10" s="14">
        <f t="shared" si="4"/>
        <v>10</v>
      </c>
      <c r="Z10" s="4">
        <f t="shared" si="2"/>
        <v>1</v>
      </c>
      <c r="AB10" s="12">
        <f t="shared" si="5"/>
        <v>0</v>
      </c>
      <c r="AC10" s="12">
        <f t="shared" si="6"/>
        <v>0</v>
      </c>
      <c r="AD10" s="12">
        <f t="shared" si="7"/>
        <v>0</v>
      </c>
      <c r="AE10" s="12">
        <f t="shared" si="8"/>
        <v>0</v>
      </c>
      <c r="AF10" s="12">
        <f t="shared" si="9"/>
        <v>0</v>
      </c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x14ac:dyDescent="0.2">
      <c r="A11" s="7">
        <v>8</v>
      </c>
      <c r="B11" s="8" t="s">
        <v>120</v>
      </c>
      <c r="C11" s="13">
        <v>0.6</v>
      </c>
      <c r="D11" s="13">
        <v>0.3</v>
      </c>
      <c r="E11" s="13">
        <v>0.7</v>
      </c>
      <c r="F11" s="13">
        <v>0.7</v>
      </c>
      <c r="G11" s="14">
        <f t="shared" si="0"/>
        <v>0.64999999999999991</v>
      </c>
      <c r="H11" s="11">
        <v>2.4</v>
      </c>
      <c r="I11" s="11">
        <v>2.8</v>
      </c>
      <c r="J11" s="11">
        <v>2.8</v>
      </c>
      <c r="K11" s="11">
        <v>3.2</v>
      </c>
      <c r="L11" s="11">
        <v>2</v>
      </c>
      <c r="M11" s="11">
        <v>3.7</v>
      </c>
      <c r="N11" s="11">
        <v>2.2000000000000002</v>
      </c>
      <c r="O11" s="11">
        <v>4</v>
      </c>
      <c r="P11" s="11">
        <v>2.4</v>
      </c>
      <c r="Q11" s="11">
        <v>2.8</v>
      </c>
      <c r="R11" s="12">
        <f t="shared" si="1"/>
        <v>4.8000000000000007</v>
      </c>
      <c r="S11" s="12">
        <f t="shared" si="1"/>
        <v>4</v>
      </c>
      <c r="T11" s="12">
        <f t="shared" si="1"/>
        <v>4.3</v>
      </c>
      <c r="U11" s="12">
        <f t="shared" si="1"/>
        <v>3.8</v>
      </c>
      <c r="V11" s="12">
        <f t="shared" si="1"/>
        <v>4.8000000000000007</v>
      </c>
      <c r="W11" s="14">
        <f t="shared" si="3"/>
        <v>4.3666666666666671</v>
      </c>
      <c r="X11" s="12"/>
      <c r="Y11" s="14">
        <f t="shared" si="4"/>
        <v>5.0166666666666675</v>
      </c>
      <c r="Z11" s="4">
        <f t="shared" si="2"/>
        <v>21</v>
      </c>
      <c r="AB11" s="12">
        <f t="shared" si="5"/>
        <v>5.1999999999999993</v>
      </c>
      <c r="AC11" s="12">
        <f t="shared" si="6"/>
        <v>6</v>
      </c>
      <c r="AD11" s="12">
        <f t="shared" si="7"/>
        <v>5.7</v>
      </c>
      <c r="AE11" s="12">
        <f t="shared" si="8"/>
        <v>6.2</v>
      </c>
      <c r="AF11" s="12">
        <f t="shared" si="9"/>
        <v>5.1999999999999993</v>
      </c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2" spans="1:65" x14ac:dyDescent="0.2">
      <c r="A12" s="7">
        <v>9</v>
      </c>
      <c r="B12" s="8"/>
      <c r="C12" s="13">
        <v>0</v>
      </c>
      <c r="D12" s="13">
        <v>0</v>
      </c>
      <c r="E12" s="13">
        <v>0</v>
      </c>
      <c r="F12" s="13">
        <v>0</v>
      </c>
      <c r="G12" s="14">
        <f t="shared" ref="G12:G24" si="10">(SUM(C12:F12)-SMALL(C12:F12,1)-LARGE(C12:F12,1))/(COUNT(C12:F12)-2)</f>
        <v>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>
        <f t="shared" ref="R12:R24" si="11">10-AB12</f>
        <v>10</v>
      </c>
      <c r="S12" s="12">
        <f t="shared" ref="S12:S24" si="12">10-AC12</f>
        <v>10</v>
      </c>
      <c r="T12" s="12">
        <f t="shared" ref="T12:T24" si="13">10-AD12</f>
        <v>10</v>
      </c>
      <c r="U12" s="12">
        <f t="shared" ref="U12:U24" si="14">10-AE12</f>
        <v>10</v>
      </c>
      <c r="V12" s="12">
        <f t="shared" ref="V12:V24" si="15">10-AF12</f>
        <v>10</v>
      </c>
      <c r="W12" s="14">
        <f t="shared" ref="W12:W24" si="16">(SUM(R12:V12)-SMALL(R12:V12,1)-LARGE(R12:V12,1))/(COUNT(R12:V12)-2)</f>
        <v>10</v>
      </c>
      <c r="X12" s="12"/>
      <c r="Y12" s="14">
        <f t="shared" ref="Y12:Y24" si="17">G12+W12-X12</f>
        <v>10</v>
      </c>
      <c r="Z12" s="4">
        <f t="shared" si="2"/>
        <v>1</v>
      </c>
      <c r="AB12" s="12">
        <f t="shared" ref="AB12:AB24" si="18">H12+I12</f>
        <v>0</v>
      </c>
      <c r="AC12" s="12">
        <f t="shared" ref="AC12:AC24" si="19">J12+K12</f>
        <v>0</v>
      </c>
      <c r="AD12" s="12">
        <f t="shared" ref="AD12:AD24" si="20">L12+M12</f>
        <v>0</v>
      </c>
      <c r="AE12" s="12">
        <f t="shared" ref="AE12:AE24" si="21">N12+O12</f>
        <v>0</v>
      </c>
      <c r="AF12" s="12">
        <f t="shared" ref="AF12:AF24" si="22">P12+Q12</f>
        <v>0</v>
      </c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 x14ac:dyDescent="0.2">
      <c r="A13" s="7">
        <v>10</v>
      </c>
      <c r="B13" s="8"/>
      <c r="C13" s="13">
        <v>0</v>
      </c>
      <c r="D13" s="13">
        <v>0</v>
      </c>
      <c r="E13" s="13">
        <v>0</v>
      </c>
      <c r="F13" s="13">
        <v>0</v>
      </c>
      <c r="G13" s="14">
        <f t="shared" si="10"/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>
        <f t="shared" si="11"/>
        <v>10</v>
      </c>
      <c r="S13" s="12">
        <f t="shared" si="12"/>
        <v>10</v>
      </c>
      <c r="T13" s="12">
        <f t="shared" si="13"/>
        <v>10</v>
      </c>
      <c r="U13" s="12">
        <f t="shared" si="14"/>
        <v>10</v>
      </c>
      <c r="V13" s="12">
        <f t="shared" si="15"/>
        <v>10</v>
      </c>
      <c r="W13" s="14">
        <f t="shared" si="16"/>
        <v>10</v>
      </c>
      <c r="X13" s="12"/>
      <c r="Y13" s="14">
        <f t="shared" si="17"/>
        <v>10</v>
      </c>
      <c r="Z13" s="4">
        <f t="shared" si="2"/>
        <v>1</v>
      </c>
      <c r="AB13" s="12">
        <f t="shared" si="18"/>
        <v>0</v>
      </c>
      <c r="AC13" s="12">
        <f t="shared" si="19"/>
        <v>0</v>
      </c>
      <c r="AD13" s="12">
        <f t="shared" si="20"/>
        <v>0</v>
      </c>
      <c r="AE13" s="12">
        <f t="shared" si="21"/>
        <v>0</v>
      </c>
      <c r="AF13" s="12">
        <f t="shared" si="22"/>
        <v>0</v>
      </c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 x14ac:dyDescent="0.2">
      <c r="A14" s="7">
        <v>11</v>
      </c>
      <c r="B14" s="8"/>
      <c r="C14" s="13">
        <v>0</v>
      </c>
      <c r="D14" s="13">
        <v>0</v>
      </c>
      <c r="E14" s="13">
        <v>0</v>
      </c>
      <c r="F14" s="13">
        <v>0</v>
      </c>
      <c r="G14" s="14">
        <f t="shared" si="10"/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>
        <f t="shared" si="11"/>
        <v>10</v>
      </c>
      <c r="S14" s="12">
        <f t="shared" si="12"/>
        <v>10</v>
      </c>
      <c r="T14" s="12">
        <f t="shared" si="13"/>
        <v>10</v>
      </c>
      <c r="U14" s="12">
        <f t="shared" si="14"/>
        <v>10</v>
      </c>
      <c r="V14" s="12">
        <f t="shared" si="15"/>
        <v>10</v>
      </c>
      <c r="W14" s="14">
        <f t="shared" si="16"/>
        <v>10</v>
      </c>
      <c r="X14" s="12"/>
      <c r="Y14" s="14">
        <f t="shared" si="17"/>
        <v>10</v>
      </c>
      <c r="Z14" s="4">
        <f t="shared" si="2"/>
        <v>1</v>
      </c>
      <c r="AB14" s="12">
        <f t="shared" si="18"/>
        <v>0</v>
      </c>
      <c r="AC14" s="12">
        <f t="shared" si="19"/>
        <v>0</v>
      </c>
      <c r="AD14" s="12">
        <f t="shared" si="20"/>
        <v>0</v>
      </c>
      <c r="AE14" s="12">
        <f t="shared" si="21"/>
        <v>0</v>
      </c>
      <c r="AF14" s="12">
        <f t="shared" si="22"/>
        <v>0</v>
      </c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 x14ac:dyDescent="0.2">
      <c r="A15" s="7">
        <v>12</v>
      </c>
      <c r="B15" s="8"/>
      <c r="C15" s="13">
        <v>0</v>
      </c>
      <c r="D15" s="13">
        <v>0</v>
      </c>
      <c r="E15" s="13">
        <v>0</v>
      </c>
      <c r="F15" s="13">
        <v>0</v>
      </c>
      <c r="G15" s="14">
        <f t="shared" si="10"/>
        <v>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>
        <f t="shared" si="11"/>
        <v>10</v>
      </c>
      <c r="S15" s="12">
        <f t="shared" si="12"/>
        <v>10</v>
      </c>
      <c r="T15" s="12">
        <f t="shared" si="13"/>
        <v>10</v>
      </c>
      <c r="U15" s="12">
        <f t="shared" si="14"/>
        <v>10</v>
      </c>
      <c r="V15" s="12">
        <f t="shared" si="15"/>
        <v>10</v>
      </c>
      <c r="W15" s="14">
        <f t="shared" si="16"/>
        <v>10</v>
      </c>
      <c r="X15" s="12"/>
      <c r="Y15" s="14">
        <f t="shared" si="17"/>
        <v>10</v>
      </c>
      <c r="Z15" s="4">
        <f t="shared" si="2"/>
        <v>1</v>
      </c>
      <c r="AB15" s="12">
        <f t="shared" si="18"/>
        <v>0</v>
      </c>
      <c r="AC15" s="12">
        <f t="shared" si="19"/>
        <v>0</v>
      </c>
      <c r="AD15" s="12">
        <f t="shared" si="20"/>
        <v>0</v>
      </c>
      <c r="AE15" s="12">
        <f t="shared" si="21"/>
        <v>0</v>
      </c>
      <c r="AF15" s="12">
        <f t="shared" si="22"/>
        <v>0</v>
      </c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 x14ac:dyDescent="0.2">
      <c r="A16" s="7">
        <v>13</v>
      </c>
      <c r="B16" s="8"/>
      <c r="C16" s="13">
        <v>0</v>
      </c>
      <c r="D16" s="13">
        <v>0</v>
      </c>
      <c r="E16" s="13">
        <v>0</v>
      </c>
      <c r="F16" s="13">
        <v>0</v>
      </c>
      <c r="G16" s="14">
        <f t="shared" si="10"/>
        <v>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>
        <f t="shared" si="11"/>
        <v>10</v>
      </c>
      <c r="S16" s="12">
        <f t="shared" si="12"/>
        <v>10</v>
      </c>
      <c r="T16" s="12">
        <f t="shared" si="13"/>
        <v>10</v>
      </c>
      <c r="U16" s="12">
        <f t="shared" si="14"/>
        <v>10</v>
      </c>
      <c r="V16" s="12">
        <f t="shared" si="15"/>
        <v>10</v>
      </c>
      <c r="W16" s="14">
        <f t="shared" si="16"/>
        <v>10</v>
      </c>
      <c r="X16" s="12"/>
      <c r="Y16" s="14">
        <f t="shared" si="17"/>
        <v>10</v>
      </c>
      <c r="Z16" s="4">
        <f t="shared" si="2"/>
        <v>1</v>
      </c>
      <c r="AB16" s="12">
        <f t="shared" si="18"/>
        <v>0</v>
      </c>
      <c r="AC16" s="12">
        <f t="shared" si="19"/>
        <v>0</v>
      </c>
      <c r="AD16" s="12">
        <f t="shared" si="20"/>
        <v>0</v>
      </c>
      <c r="AE16" s="12">
        <f t="shared" si="21"/>
        <v>0</v>
      </c>
      <c r="AF16" s="12">
        <f t="shared" si="22"/>
        <v>0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 x14ac:dyDescent="0.2">
      <c r="A17" s="7">
        <v>14</v>
      </c>
      <c r="B17" s="8" t="s">
        <v>121</v>
      </c>
      <c r="C17" s="13">
        <v>3</v>
      </c>
      <c r="D17" s="13">
        <v>2.6</v>
      </c>
      <c r="E17" s="13">
        <v>2.4</v>
      </c>
      <c r="F17" s="13">
        <v>2.2000000000000002</v>
      </c>
      <c r="G17" s="14">
        <f t="shared" si="10"/>
        <v>2.4999999999999996</v>
      </c>
      <c r="H17" s="11">
        <v>1.2</v>
      </c>
      <c r="I17" s="11">
        <v>1.4</v>
      </c>
      <c r="J17" s="11">
        <v>0.9</v>
      </c>
      <c r="K17" s="11">
        <v>2.9</v>
      </c>
      <c r="L17" s="11">
        <v>0.9</v>
      </c>
      <c r="M17" s="11">
        <v>2</v>
      </c>
      <c r="N17" s="11">
        <v>1.2</v>
      </c>
      <c r="O17" s="11">
        <v>2.7</v>
      </c>
      <c r="P17" s="11">
        <v>1.5</v>
      </c>
      <c r="Q17" s="11">
        <v>1.8</v>
      </c>
      <c r="R17" s="12">
        <f t="shared" si="11"/>
        <v>7.4</v>
      </c>
      <c r="S17" s="12">
        <f t="shared" si="12"/>
        <v>6.2</v>
      </c>
      <c r="T17" s="12">
        <f t="shared" si="13"/>
        <v>7.1</v>
      </c>
      <c r="U17" s="12">
        <f t="shared" si="14"/>
        <v>6.1</v>
      </c>
      <c r="V17" s="12">
        <f t="shared" si="15"/>
        <v>6.7</v>
      </c>
      <c r="W17" s="14">
        <f t="shared" si="16"/>
        <v>6.6666666666666687</v>
      </c>
      <c r="X17" s="12"/>
      <c r="Y17" s="14">
        <f t="shared" si="17"/>
        <v>9.1666666666666679</v>
      </c>
      <c r="Z17" s="4">
        <f t="shared" si="2"/>
        <v>16</v>
      </c>
      <c r="AB17" s="12">
        <f t="shared" si="18"/>
        <v>2.5999999999999996</v>
      </c>
      <c r="AC17" s="12">
        <f t="shared" si="19"/>
        <v>3.8</v>
      </c>
      <c r="AD17" s="12">
        <f t="shared" si="20"/>
        <v>2.9</v>
      </c>
      <c r="AE17" s="12">
        <f t="shared" si="21"/>
        <v>3.9000000000000004</v>
      </c>
      <c r="AF17" s="12">
        <f t="shared" si="22"/>
        <v>3.3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x14ac:dyDescent="0.2">
      <c r="A18" s="7">
        <v>15</v>
      </c>
      <c r="B18" s="8"/>
      <c r="C18" s="13">
        <v>0</v>
      </c>
      <c r="D18" s="13">
        <v>0</v>
      </c>
      <c r="E18" s="13">
        <v>0</v>
      </c>
      <c r="F18" s="13">
        <v>0</v>
      </c>
      <c r="G18" s="14">
        <f t="shared" si="10"/>
        <v>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>
        <f t="shared" si="11"/>
        <v>10</v>
      </c>
      <c r="S18" s="12">
        <f t="shared" si="12"/>
        <v>10</v>
      </c>
      <c r="T18" s="12">
        <f t="shared" si="13"/>
        <v>10</v>
      </c>
      <c r="U18" s="12">
        <f t="shared" si="14"/>
        <v>10</v>
      </c>
      <c r="V18" s="12">
        <f t="shared" si="15"/>
        <v>10</v>
      </c>
      <c r="W18" s="14">
        <f t="shared" si="16"/>
        <v>10</v>
      </c>
      <c r="X18" s="12"/>
      <c r="Y18" s="14">
        <f t="shared" si="17"/>
        <v>10</v>
      </c>
      <c r="Z18" s="4">
        <f t="shared" si="2"/>
        <v>1</v>
      </c>
      <c r="AB18" s="12">
        <f t="shared" si="18"/>
        <v>0</v>
      </c>
      <c r="AC18" s="12">
        <f t="shared" si="19"/>
        <v>0</v>
      </c>
      <c r="AD18" s="12">
        <f t="shared" si="20"/>
        <v>0</v>
      </c>
      <c r="AE18" s="12">
        <f t="shared" si="21"/>
        <v>0</v>
      </c>
      <c r="AF18" s="12">
        <f t="shared" si="22"/>
        <v>0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 x14ac:dyDescent="0.2">
      <c r="A19" s="7">
        <v>16</v>
      </c>
      <c r="B19" s="8"/>
      <c r="C19" s="13">
        <v>0</v>
      </c>
      <c r="D19" s="13">
        <v>0</v>
      </c>
      <c r="E19" s="13">
        <v>0</v>
      </c>
      <c r="F19" s="13">
        <v>0</v>
      </c>
      <c r="G19" s="14">
        <f t="shared" si="10"/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>
        <f t="shared" si="11"/>
        <v>10</v>
      </c>
      <c r="S19" s="12">
        <f t="shared" si="12"/>
        <v>10</v>
      </c>
      <c r="T19" s="12">
        <f t="shared" si="13"/>
        <v>10</v>
      </c>
      <c r="U19" s="12">
        <f t="shared" si="14"/>
        <v>10</v>
      </c>
      <c r="V19" s="12">
        <f t="shared" si="15"/>
        <v>10</v>
      </c>
      <c r="W19" s="14">
        <f t="shared" si="16"/>
        <v>10</v>
      </c>
      <c r="X19" s="12"/>
      <c r="Y19" s="14">
        <f t="shared" si="17"/>
        <v>10</v>
      </c>
      <c r="Z19" s="4">
        <f t="shared" si="2"/>
        <v>1</v>
      </c>
      <c r="AB19" s="12">
        <f t="shared" si="18"/>
        <v>0</v>
      </c>
      <c r="AC19" s="12">
        <f t="shared" si="19"/>
        <v>0</v>
      </c>
      <c r="AD19" s="12">
        <f t="shared" si="20"/>
        <v>0</v>
      </c>
      <c r="AE19" s="12">
        <f t="shared" si="21"/>
        <v>0</v>
      </c>
      <c r="AF19" s="12">
        <f t="shared" si="22"/>
        <v>0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 x14ac:dyDescent="0.2">
      <c r="A20" s="7">
        <v>17</v>
      </c>
      <c r="B20" s="8" t="s">
        <v>122</v>
      </c>
      <c r="C20" s="13">
        <v>1.1000000000000001</v>
      </c>
      <c r="D20" s="13">
        <v>0.7</v>
      </c>
      <c r="E20" s="13">
        <v>1.1000000000000001</v>
      </c>
      <c r="F20" s="13">
        <v>1</v>
      </c>
      <c r="G20" s="14">
        <f t="shared" si="10"/>
        <v>1.05</v>
      </c>
      <c r="H20" s="11">
        <v>2.2000000000000002</v>
      </c>
      <c r="I20" s="11">
        <v>2</v>
      </c>
      <c r="J20" s="11">
        <v>1.8</v>
      </c>
      <c r="K20" s="11">
        <v>3.1</v>
      </c>
      <c r="L20" s="11">
        <v>1.8</v>
      </c>
      <c r="M20" s="11">
        <v>3.3</v>
      </c>
      <c r="N20" s="11">
        <v>1.5</v>
      </c>
      <c r="O20" s="11">
        <v>3.6</v>
      </c>
      <c r="P20" s="11">
        <v>2.2000000000000002</v>
      </c>
      <c r="Q20" s="11">
        <v>2.2999999999999998</v>
      </c>
      <c r="R20" s="12">
        <f t="shared" si="11"/>
        <v>5.8</v>
      </c>
      <c r="S20" s="12">
        <f t="shared" si="12"/>
        <v>5.0999999999999996</v>
      </c>
      <c r="T20" s="12">
        <f t="shared" si="13"/>
        <v>4.9000000000000004</v>
      </c>
      <c r="U20" s="12">
        <f t="shared" si="14"/>
        <v>4.9000000000000004</v>
      </c>
      <c r="V20" s="12">
        <f t="shared" si="15"/>
        <v>5.5</v>
      </c>
      <c r="W20" s="14">
        <f t="shared" si="16"/>
        <v>5.1666666666666652</v>
      </c>
      <c r="X20" s="12"/>
      <c r="Y20" s="14">
        <f t="shared" si="17"/>
        <v>6.216666666666665</v>
      </c>
      <c r="Z20" s="4">
        <f t="shared" si="2"/>
        <v>19</v>
      </c>
      <c r="AB20" s="12">
        <f t="shared" si="18"/>
        <v>4.2</v>
      </c>
      <c r="AC20" s="12">
        <f t="shared" si="19"/>
        <v>4.9000000000000004</v>
      </c>
      <c r="AD20" s="12">
        <f t="shared" si="20"/>
        <v>5.0999999999999996</v>
      </c>
      <c r="AE20" s="12">
        <f t="shared" si="21"/>
        <v>5.0999999999999996</v>
      </c>
      <c r="AF20" s="12">
        <f t="shared" si="22"/>
        <v>4.5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 x14ac:dyDescent="0.2">
      <c r="A21" s="7">
        <v>18</v>
      </c>
      <c r="B21" s="8"/>
      <c r="C21" s="13">
        <v>0</v>
      </c>
      <c r="D21" s="13">
        <v>0</v>
      </c>
      <c r="E21" s="13">
        <v>0</v>
      </c>
      <c r="F21" s="13">
        <v>0</v>
      </c>
      <c r="G21" s="14">
        <f t="shared" si="10"/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>
        <f t="shared" si="11"/>
        <v>10</v>
      </c>
      <c r="S21" s="12">
        <f t="shared" si="12"/>
        <v>10</v>
      </c>
      <c r="T21" s="12">
        <f t="shared" si="13"/>
        <v>10</v>
      </c>
      <c r="U21" s="12">
        <f t="shared" si="14"/>
        <v>10</v>
      </c>
      <c r="V21" s="12">
        <f t="shared" si="15"/>
        <v>10</v>
      </c>
      <c r="W21" s="14">
        <f t="shared" si="16"/>
        <v>10</v>
      </c>
      <c r="X21" s="12"/>
      <c r="Y21" s="14">
        <f t="shared" si="17"/>
        <v>10</v>
      </c>
      <c r="Z21" s="4">
        <f t="shared" si="2"/>
        <v>1</v>
      </c>
      <c r="AB21" s="12">
        <f t="shared" si="18"/>
        <v>0</v>
      </c>
      <c r="AC21" s="12">
        <f t="shared" si="19"/>
        <v>0</v>
      </c>
      <c r="AD21" s="12">
        <f t="shared" si="20"/>
        <v>0</v>
      </c>
      <c r="AE21" s="12">
        <f t="shared" si="21"/>
        <v>0</v>
      </c>
      <c r="AF21" s="12">
        <f t="shared" si="22"/>
        <v>0</v>
      </c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 x14ac:dyDescent="0.2">
      <c r="A22" s="7">
        <v>19</v>
      </c>
      <c r="B22" s="8" t="s">
        <v>72</v>
      </c>
      <c r="C22" s="13">
        <v>2.7</v>
      </c>
      <c r="D22" s="13">
        <v>2.2999999999999998</v>
      </c>
      <c r="E22" s="13">
        <v>3.2</v>
      </c>
      <c r="F22" s="13">
        <v>2.9</v>
      </c>
      <c r="G22" s="14">
        <f t="shared" si="10"/>
        <v>2.8000000000000003</v>
      </c>
      <c r="H22" s="11">
        <v>1.2</v>
      </c>
      <c r="I22" s="11">
        <v>1.4</v>
      </c>
      <c r="J22" s="11">
        <v>1.1000000000000001</v>
      </c>
      <c r="K22" s="11">
        <v>2</v>
      </c>
      <c r="L22" s="11">
        <v>0.6</v>
      </c>
      <c r="M22" s="11">
        <v>2.1</v>
      </c>
      <c r="N22" s="11">
        <v>1.3</v>
      </c>
      <c r="O22" s="11">
        <v>2.8</v>
      </c>
      <c r="P22" s="11">
        <v>1.9</v>
      </c>
      <c r="Q22" s="11">
        <v>1.7</v>
      </c>
      <c r="R22" s="12">
        <f t="shared" si="11"/>
        <v>7.4</v>
      </c>
      <c r="S22" s="12">
        <f t="shared" si="12"/>
        <v>6.9</v>
      </c>
      <c r="T22" s="12">
        <f t="shared" si="13"/>
        <v>7.3</v>
      </c>
      <c r="U22" s="12">
        <f t="shared" si="14"/>
        <v>5.9</v>
      </c>
      <c r="V22" s="12">
        <f t="shared" si="15"/>
        <v>6.4</v>
      </c>
      <c r="W22" s="14">
        <f t="shared" si="16"/>
        <v>6.8666666666666671</v>
      </c>
      <c r="X22" s="12"/>
      <c r="Y22" s="14">
        <f t="shared" si="17"/>
        <v>9.6666666666666679</v>
      </c>
      <c r="Z22" s="4">
        <f t="shared" si="2"/>
        <v>15</v>
      </c>
      <c r="AB22" s="12">
        <f t="shared" si="18"/>
        <v>2.5999999999999996</v>
      </c>
      <c r="AC22" s="12">
        <f t="shared" si="19"/>
        <v>3.1</v>
      </c>
      <c r="AD22" s="12">
        <f t="shared" si="20"/>
        <v>2.7</v>
      </c>
      <c r="AE22" s="12">
        <f t="shared" si="21"/>
        <v>4.0999999999999996</v>
      </c>
      <c r="AF22" s="12">
        <f t="shared" si="22"/>
        <v>3.5999999999999996</v>
      </c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 x14ac:dyDescent="0.2">
      <c r="A23" s="7">
        <v>20</v>
      </c>
      <c r="B23" s="8" t="s">
        <v>123</v>
      </c>
      <c r="C23" s="13">
        <v>0.4</v>
      </c>
      <c r="D23" s="13">
        <v>0.4</v>
      </c>
      <c r="E23" s="13">
        <v>0.3</v>
      </c>
      <c r="F23" s="13">
        <v>0.6</v>
      </c>
      <c r="G23" s="14">
        <f t="shared" si="10"/>
        <v>0.40000000000000008</v>
      </c>
      <c r="H23" s="11">
        <v>2.1</v>
      </c>
      <c r="I23" s="11">
        <v>1.9</v>
      </c>
      <c r="J23" s="11">
        <v>1.8</v>
      </c>
      <c r="K23" s="11">
        <v>3</v>
      </c>
      <c r="L23" s="11">
        <v>1</v>
      </c>
      <c r="M23" s="11">
        <v>3</v>
      </c>
      <c r="N23" s="11">
        <v>1.7</v>
      </c>
      <c r="O23" s="11">
        <v>3.4</v>
      </c>
      <c r="P23" s="11">
        <v>2</v>
      </c>
      <c r="Q23" s="11">
        <v>2.1</v>
      </c>
      <c r="R23" s="12">
        <f t="shared" si="11"/>
        <v>6</v>
      </c>
      <c r="S23" s="12">
        <f t="shared" si="12"/>
        <v>5.2</v>
      </c>
      <c r="T23" s="12">
        <f t="shared" si="13"/>
        <v>6</v>
      </c>
      <c r="U23" s="12">
        <f t="shared" si="14"/>
        <v>4.9000000000000004</v>
      </c>
      <c r="V23" s="12">
        <f t="shared" si="15"/>
        <v>5.9</v>
      </c>
      <c r="W23" s="14">
        <f t="shared" si="16"/>
        <v>5.7</v>
      </c>
      <c r="X23" s="12"/>
      <c r="Y23" s="14">
        <f t="shared" si="17"/>
        <v>6.1000000000000005</v>
      </c>
      <c r="Z23" s="4">
        <f t="shared" si="2"/>
        <v>20</v>
      </c>
      <c r="AB23" s="12">
        <f t="shared" si="18"/>
        <v>4</v>
      </c>
      <c r="AC23" s="12">
        <f t="shared" si="19"/>
        <v>4.8</v>
      </c>
      <c r="AD23" s="12">
        <f t="shared" si="20"/>
        <v>4</v>
      </c>
      <c r="AE23" s="12">
        <f t="shared" si="21"/>
        <v>5.0999999999999996</v>
      </c>
      <c r="AF23" s="12">
        <f t="shared" si="22"/>
        <v>4.0999999999999996</v>
      </c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 x14ac:dyDescent="0.2">
      <c r="A24" s="7">
        <v>21</v>
      </c>
      <c r="B24" s="8" t="s">
        <v>71</v>
      </c>
      <c r="C24" s="13">
        <v>2.4</v>
      </c>
      <c r="D24" s="13">
        <v>1.6</v>
      </c>
      <c r="E24" s="13">
        <v>1.9</v>
      </c>
      <c r="F24" s="13">
        <v>2.7</v>
      </c>
      <c r="G24" s="14">
        <f t="shared" si="10"/>
        <v>2.1500000000000008</v>
      </c>
      <c r="H24" s="11">
        <v>2.2000000000000002</v>
      </c>
      <c r="I24" s="11">
        <v>2.4</v>
      </c>
      <c r="J24" s="11">
        <v>1.2</v>
      </c>
      <c r="K24" s="11">
        <v>2.4</v>
      </c>
      <c r="L24" s="11">
        <v>1.2</v>
      </c>
      <c r="M24" s="11">
        <v>2.6</v>
      </c>
      <c r="N24" s="11">
        <v>1.2</v>
      </c>
      <c r="O24" s="11">
        <v>2</v>
      </c>
      <c r="P24" s="11">
        <v>2.1</v>
      </c>
      <c r="Q24" s="11">
        <v>2.2000000000000002</v>
      </c>
      <c r="R24" s="12">
        <f t="shared" si="11"/>
        <v>5.4</v>
      </c>
      <c r="S24" s="12">
        <f t="shared" si="12"/>
        <v>6.4</v>
      </c>
      <c r="T24" s="12">
        <f t="shared" si="13"/>
        <v>6.2</v>
      </c>
      <c r="U24" s="12">
        <f t="shared" si="14"/>
        <v>6.8</v>
      </c>
      <c r="V24" s="12">
        <f t="shared" si="15"/>
        <v>5.6999999999999993</v>
      </c>
      <c r="W24" s="14">
        <f t="shared" si="16"/>
        <v>6.1000000000000005</v>
      </c>
      <c r="X24" s="12"/>
      <c r="Y24" s="14">
        <f t="shared" si="17"/>
        <v>8.2500000000000018</v>
      </c>
      <c r="Z24" s="4">
        <f t="shared" si="2"/>
        <v>18</v>
      </c>
      <c r="AB24" s="12">
        <f t="shared" si="18"/>
        <v>4.5999999999999996</v>
      </c>
      <c r="AC24" s="12">
        <f t="shared" si="19"/>
        <v>3.5999999999999996</v>
      </c>
      <c r="AD24" s="12">
        <f t="shared" si="20"/>
        <v>3.8</v>
      </c>
      <c r="AE24" s="12">
        <f t="shared" si="21"/>
        <v>3.2</v>
      </c>
      <c r="AF24" s="12">
        <f t="shared" si="22"/>
        <v>4.3000000000000007</v>
      </c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 s="15" customFormat="1" x14ac:dyDescent="0.2">
      <c r="A25" s="18"/>
      <c r="B25" s="19"/>
      <c r="C25" s="19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65" s="15" customFormat="1" ht="22.5" customHeight="1" x14ac:dyDescent="0.2">
      <c r="A26" s="17"/>
      <c r="B26" s="34" t="s">
        <v>26</v>
      </c>
      <c r="C26" s="17"/>
      <c r="D26" s="36"/>
      <c r="E26" s="36"/>
      <c r="F26" s="36"/>
      <c r="G26" s="36"/>
      <c r="H26" s="62" t="s">
        <v>6</v>
      </c>
      <c r="I26" s="62"/>
      <c r="J26" s="62" t="s">
        <v>7</v>
      </c>
      <c r="K26" s="62"/>
      <c r="L26" s="62" t="s">
        <v>8</v>
      </c>
      <c r="M26" s="62"/>
      <c r="N26" s="62" t="s">
        <v>9</v>
      </c>
      <c r="O26" s="62"/>
      <c r="P26" s="62" t="s">
        <v>45</v>
      </c>
      <c r="Q26" s="62"/>
    </row>
    <row r="27" spans="1:65" s="32" customFormat="1" x14ac:dyDescent="0.2">
      <c r="A27" s="5" t="s">
        <v>18</v>
      </c>
      <c r="B27" s="3" t="s">
        <v>17</v>
      </c>
      <c r="C27" s="10" t="s">
        <v>0</v>
      </c>
      <c r="D27" s="10" t="s">
        <v>1</v>
      </c>
      <c r="E27" s="10" t="s">
        <v>4</v>
      </c>
      <c r="F27" s="10" t="s">
        <v>5</v>
      </c>
      <c r="G27" s="10" t="s">
        <v>2</v>
      </c>
      <c r="H27" s="10" t="s">
        <v>46</v>
      </c>
      <c r="I27" s="10" t="s">
        <v>47</v>
      </c>
      <c r="J27" s="10" t="s">
        <v>46</v>
      </c>
      <c r="K27" s="10" t="s">
        <v>47</v>
      </c>
      <c r="L27" s="10" t="s">
        <v>46</v>
      </c>
      <c r="M27" s="10" t="s">
        <v>47</v>
      </c>
      <c r="N27" s="10" t="s">
        <v>46</v>
      </c>
      <c r="O27" s="10" t="s">
        <v>47</v>
      </c>
      <c r="P27" s="10" t="s">
        <v>46</v>
      </c>
      <c r="Q27" s="10" t="s">
        <v>47</v>
      </c>
      <c r="R27" s="10" t="s">
        <v>6</v>
      </c>
      <c r="S27" s="10" t="s">
        <v>7</v>
      </c>
      <c r="T27" s="10" t="s">
        <v>8</v>
      </c>
      <c r="U27" s="10" t="s">
        <v>9</v>
      </c>
      <c r="V27" s="10" t="s">
        <v>45</v>
      </c>
      <c r="W27" s="10" t="s">
        <v>3</v>
      </c>
      <c r="X27" s="10" t="s">
        <v>10</v>
      </c>
      <c r="Y27" s="10" t="s">
        <v>11</v>
      </c>
      <c r="Z27" s="10"/>
      <c r="AA27" s="16"/>
      <c r="AB27" s="10" t="s">
        <v>6</v>
      </c>
      <c r="AC27" s="10" t="s">
        <v>7</v>
      </c>
      <c r="AD27" s="10" t="s">
        <v>8</v>
      </c>
      <c r="AE27" s="10" t="s">
        <v>9</v>
      </c>
      <c r="AF27" s="10" t="s">
        <v>45</v>
      </c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</row>
    <row r="28" spans="1:65" x14ac:dyDescent="0.2">
      <c r="A28" s="7">
        <v>1</v>
      </c>
      <c r="B28" s="8" t="s">
        <v>125</v>
      </c>
      <c r="C28" s="13">
        <v>0.5</v>
      </c>
      <c r="D28" s="13">
        <v>0.9</v>
      </c>
      <c r="E28" s="13">
        <v>0.9</v>
      </c>
      <c r="F28" s="13">
        <v>1</v>
      </c>
      <c r="G28" s="14">
        <f t="shared" ref="G28:G29" si="23">(SUM(C28:F28)-SMALL(C28:F28,1)-LARGE(C28:F28,1))/(COUNT(C28:F28)-2)</f>
        <v>0.89999999999999991</v>
      </c>
      <c r="H28" s="11">
        <v>2.4</v>
      </c>
      <c r="I28" s="11">
        <v>2.8</v>
      </c>
      <c r="J28" s="11">
        <v>2.2999999999999998</v>
      </c>
      <c r="K28" s="11">
        <v>3</v>
      </c>
      <c r="L28" s="11">
        <v>1.4</v>
      </c>
      <c r="M28" s="11">
        <v>3.3</v>
      </c>
      <c r="N28" s="11">
        <v>1.3</v>
      </c>
      <c r="O28" s="11">
        <v>3.9</v>
      </c>
      <c r="P28" s="11">
        <v>2.1</v>
      </c>
      <c r="Q28" s="11">
        <v>2.4</v>
      </c>
      <c r="R28" s="12">
        <f t="shared" ref="R28:R35" si="24">10-AB28</f>
        <v>4.8000000000000007</v>
      </c>
      <c r="S28" s="12">
        <f t="shared" ref="S28:S35" si="25">10-AC28</f>
        <v>4.7</v>
      </c>
      <c r="T28" s="12">
        <f t="shared" ref="T28:T35" si="26">10-AD28</f>
        <v>5.3000000000000007</v>
      </c>
      <c r="U28" s="12">
        <f t="shared" ref="U28:U35" si="27">10-AE28</f>
        <v>4.8</v>
      </c>
      <c r="V28" s="12">
        <f t="shared" ref="V28:V35" si="28">10-AF28</f>
        <v>5.5</v>
      </c>
      <c r="W28" s="14">
        <f>(SUM(R28:V28)-SMALL(R28:V28,1)-LARGE(R28:V28,1))/(COUNT(R28:V28)-2)</f>
        <v>4.9666666666666677</v>
      </c>
      <c r="X28" s="12"/>
      <c r="Y28" s="14">
        <f>G28+W28-X28</f>
        <v>5.8666666666666671</v>
      </c>
      <c r="Z28" s="4">
        <f t="shared" ref="Z28:Z48" si="29">RANK(Y28,Y$28:Y$48)</f>
        <v>19</v>
      </c>
      <c r="AB28" s="12">
        <f>H28+I28</f>
        <v>5.1999999999999993</v>
      </c>
      <c r="AC28" s="12">
        <f>J28+K28</f>
        <v>5.3</v>
      </c>
      <c r="AD28" s="12">
        <f>L28+M28</f>
        <v>4.6999999999999993</v>
      </c>
      <c r="AE28" s="12">
        <f>N28+O28</f>
        <v>5.2</v>
      </c>
      <c r="AF28" s="12">
        <f>P28+Q28</f>
        <v>4.5</v>
      </c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 x14ac:dyDescent="0.2">
      <c r="A29" s="7">
        <v>2</v>
      </c>
      <c r="B29" s="8" t="s">
        <v>126</v>
      </c>
      <c r="C29" s="13">
        <v>1.6</v>
      </c>
      <c r="D29" s="13">
        <v>1.7</v>
      </c>
      <c r="E29" s="13">
        <v>1.2</v>
      </c>
      <c r="F29" s="13">
        <v>1.9</v>
      </c>
      <c r="G29" s="14">
        <f t="shared" si="23"/>
        <v>1.6500000000000001</v>
      </c>
      <c r="H29" s="11">
        <v>2</v>
      </c>
      <c r="I29" s="11">
        <v>2.4</v>
      </c>
      <c r="J29" s="11">
        <v>1.2</v>
      </c>
      <c r="K29" s="11">
        <v>2.9</v>
      </c>
      <c r="L29" s="11">
        <v>0.9</v>
      </c>
      <c r="M29" s="11">
        <v>3.7</v>
      </c>
      <c r="N29" s="11">
        <v>2</v>
      </c>
      <c r="O29" s="11">
        <v>3</v>
      </c>
      <c r="P29" s="11">
        <v>2.4</v>
      </c>
      <c r="Q29" s="11">
        <v>2.1</v>
      </c>
      <c r="R29" s="12">
        <f t="shared" si="24"/>
        <v>5.6</v>
      </c>
      <c r="S29" s="12">
        <f t="shared" si="25"/>
        <v>5.9</v>
      </c>
      <c r="T29" s="12">
        <f t="shared" si="26"/>
        <v>5.3999999999999995</v>
      </c>
      <c r="U29" s="12">
        <f t="shared" si="27"/>
        <v>5</v>
      </c>
      <c r="V29" s="12">
        <f t="shared" si="28"/>
        <v>5.5</v>
      </c>
      <c r="W29" s="14">
        <f t="shared" ref="W29:W35" si="30">(SUM(R29:V29)-SMALL(R29:V29,1)-LARGE(R29:V29,1))/(COUNT(R29:V29)-2)</f>
        <v>5.5</v>
      </c>
      <c r="X29" s="12"/>
      <c r="Y29" s="14">
        <f t="shared" ref="Y29:Y35" si="31">G29+W29-X29</f>
        <v>7.15</v>
      </c>
      <c r="Z29" s="4">
        <f t="shared" si="29"/>
        <v>16</v>
      </c>
      <c r="AB29" s="12">
        <f t="shared" ref="AB29:AB35" si="32">H29+I29</f>
        <v>4.4000000000000004</v>
      </c>
      <c r="AC29" s="12">
        <f t="shared" ref="AC29:AC35" si="33">J29+K29</f>
        <v>4.0999999999999996</v>
      </c>
      <c r="AD29" s="12">
        <f t="shared" ref="AD29:AD35" si="34">L29+M29</f>
        <v>4.6000000000000005</v>
      </c>
      <c r="AE29" s="12">
        <f t="shared" ref="AE29:AE35" si="35">N29+O29</f>
        <v>5</v>
      </c>
      <c r="AF29" s="12">
        <f t="shared" ref="AF29:AF35" si="36">P29+Q29</f>
        <v>4.5</v>
      </c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 x14ac:dyDescent="0.2">
      <c r="A30" s="7">
        <v>3</v>
      </c>
      <c r="B30" s="8" t="s">
        <v>127</v>
      </c>
      <c r="C30" s="13">
        <v>0.5</v>
      </c>
      <c r="D30" s="13">
        <v>0.6</v>
      </c>
      <c r="E30" s="13">
        <v>0.7</v>
      </c>
      <c r="F30" s="13">
        <v>0.8</v>
      </c>
      <c r="G30" s="14">
        <f>(SUM(C30:F30)-SMALL(C30:F30,1)-LARGE(C30:F30,1))/(COUNT(C30:F30)-2)</f>
        <v>0.65</v>
      </c>
      <c r="H30" s="11">
        <v>2</v>
      </c>
      <c r="I30" s="11">
        <v>2.6</v>
      </c>
      <c r="J30" s="11">
        <v>1.8</v>
      </c>
      <c r="K30" s="11">
        <v>2.9</v>
      </c>
      <c r="L30" s="11">
        <v>1.5</v>
      </c>
      <c r="M30" s="11">
        <v>3.3</v>
      </c>
      <c r="N30" s="11">
        <v>1.7</v>
      </c>
      <c r="O30" s="11">
        <v>2.9</v>
      </c>
      <c r="P30" s="11">
        <v>2.2999999999999998</v>
      </c>
      <c r="Q30" s="11">
        <v>2.4</v>
      </c>
      <c r="R30" s="12">
        <f t="shared" si="24"/>
        <v>5.4</v>
      </c>
      <c r="S30" s="12">
        <f t="shared" si="25"/>
        <v>5.3</v>
      </c>
      <c r="T30" s="12">
        <f t="shared" si="26"/>
        <v>5.2</v>
      </c>
      <c r="U30" s="12">
        <f t="shared" si="27"/>
        <v>5.4</v>
      </c>
      <c r="V30" s="12">
        <f t="shared" si="28"/>
        <v>5.3000000000000007</v>
      </c>
      <c r="W30" s="14">
        <f t="shared" si="30"/>
        <v>5.333333333333333</v>
      </c>
      <c r="X30" s="12"/>
      <c r="Y30" s="14">
        <f t="shared" si="31"/>
        <v>5.9833333333333334</v>
      </c>
      <c r="Z30" s="4">
        <f t="shared" si="29"/>
        <v>17</v>
      </c>
      <c r="AB30" s="12">
        <f t="shared" si="32"/>
        <v>4.5999999999999996</v>
      </c>
      <c r="AC30" s="12">
        <f t="shared" si="33"/>
        <v>4.7</v>
      </c>
      <c r="AD30" s="12">
        <f t="shared" si="34"/>
        <v>4.8</v>
      </c>
      <c r="AE30" s="12">
        <f t="shared" si="35"/>
        <v>4.5999999999999996</v>
      </c>
      <c r="AF30" s="12">
        <f t="shared" si="36"/>
        <v>4.6999999999999993</v>
      </c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 x14ac:dyDescent="0.2">
      <c r="A31" s="7">
        <v>4</v>
      </c>
      <c r="B31" s="8" t="s">
        <v>119</v>
      </c>
      <c r="C31" s="13">
        <v>0</v>
      </c>
      <c r="D31" s="13">
        <v>0</v>
      </c>
      <c r="E31" s="13">
        <v>0</v>
      </c>
      <c r="F31" s="13">
        <v>0</v>
      </c>
      <c r="G31" s="14">
        <f t="shared" ref="G31:G35" si="37">(SUM(C31:F31)-SMALL(C31:F31,1)-LARGE(C31:F31,1))/(COUNT(C31:F31)-2)</f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>
        <f t="shared" si="24"/>
        <v>10</v>
      </c>
      <c r="S31" s="12">
        <f t="shared" si="25"/>
        <v>10</v>
      </c>
      <c r="T31" s="12">
        <f t="shared" si="26"/>
        <v>10</v>
      </c>
      <c r="U31" s="12">
        <f t="shared" si="27"/>
        <v>10</v>
      </c>
      <c r="V31" s="12">
        <f t="shared" si="28"/>
        <v>10</v>
      </c>
      <c r="W31" s="14">
        <f t="shared" si="30"/>
        <v>10</v>
      </c>
      <c r="X31" s="12"/>
      <c r="Y31" s="14">
        <f t="shared" si="31"/>
        <v>10</v>
      </c>
      <c r="Z31" s="4">
        <f t="shared" si="29"/>
        <v>4</v>
      </c>
      <c r="AB31" s="12">
        <f t="shared" si="32"/>
        <v>0</v>
      </c>
      <c r="AC31" s="12">
        <f t="shared" si="33"/>
        <v>0</v>
      </c>
      <c r="AD31" s="12">
        <f t="shared" si="34"/>
        <v>0</v>
      </c>
      <c r="AE31" s="12">
        <f t="shared" si="35"/>
        <v>0</v>
      </c>
      <c r="AF31" s="12">
        <f t="shared" si="36"/>
        <v>0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 x14ac:dyDescent="0.2">
      <c r="A32" s="7">
        <v>5</v>
      </c>
      <c r="B32" s="8" t="s">
        <v>69</v>
      </c>
      <c r="C32" s="13">
        <v>3</v>
      </c>
      <c r="D32" s="13">
        <v>3</v>
      </c>
      <c r="E32" s="13">
        <v>2.2999999999999998</v>
      </c>
      <c r="F32" s="13">
        <v>2.6</v>
      </c>
      <c r="G32" s="14">
        <f t="shared" si="37"/>
        <v>2.8000000000000007</v>
      </c>
      <c r="H32" s="11">
        <v>1.6</v>
      </c>
      <c r="I32" s="11">
        <v>1.8</v>
      </c>
      <c r="J32" s="11">
        <v>1.3</v>
      </c>
      <c r="K32" s="11">
        <v>2.5</v>
      </c>
      <c r="L32" s="11">
        <v>1</v>
      </c>
      <c r="M32" s="11">
        <v>1.7</v>
      </c>
      <c r="N32" s="11">
        <v>1.4</v>
      </c>
      <c r="O32" s="11">
        <v>2.4</v>
      </c>
      <c r="P32" s="11">
        <v>1.9</v>
      </c>
      <c r="Q32" s="11">
        <v>1.8</v>
      </c>
      <c r="R32" s="12">
        <f t="shared" si="24"/>
        <v>6.6</v>
      </c>
      <c r="S32" s="12">
        <f t="shared" si="25"/>
        <v>6.2</v>
      </c>
      <c r="T32" s="12">
        <f t="shared" si="26"/>
        <v>7.3</v>
      </c>
      <c r="U32" s="12">
        <f t="shared" si="27"/>
        <v>6.2</v>
      </c>
      <c r="V32" s="12">
        <f t="shared" si="28"/>
        <v>6.3</v>
      </c>
      <c r="W32" s="14">
        <f t="shared" si="30"/>
        <v>6.3666666666666671</v>
      </c>
      <c r="X32" s="12"/>
      <c r="Y32" s="14">
        <f t="shared" si="31"/>
        <v>9.1666666666666679</v>
      </c>
      <c r="Z32" s="4">
        <f t="shared" si="29"/>
        <v>10</v>
      </c>
      <c r="AB32" s="12">
        <f t="shared" si="32"/>
        <v>3.4000000000000004</v>
      </c>
      <c r="AC32" s="12">
        <f t="shared" si="33"/>
        <v>3.8</v>
      </c>
      <c r="AD32" s="12">
        <f t="shared" si="34"/>
        <v>2.7</v>
      </c>
      <c r="AE32" s="12">
        <f t="shared" si="35"/>
        <v>3.8</v>
      </c>
      <c r="AF32" s="12">
        <f t="shared" si="36"/>
        <v>3.7</v>
      </c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5" x14ac:dyDescent="0.2">
      <c r="A33" s="7">
        <v>6</v>
      </c>
      <c r="B33" s="8" t="s">
        <v>70</v>
      </c>
      <c r="C33" s="13">
        <v>2.8</v>
      </c>
      <c r="D33" s="13">
        <v>2.4</v>
      </c>
      <c r="E33" s="13">
        <v>2.8</v>
      </c>
      <c r="F33" s="13">
        <v>2.4</v>
      </c>
      <c r="G33" s="14">
        <f t="shared" si="37"/>
        <v>2.5999999999999992</v>
      </c>
      <c r="H33" s="11">
        <v>1.8</v>
      </c>
      <c r="I33" s="11">
        <v>1.4</v>
      </c>
      <c r="J33" s="11">
        <v>1.6</v>
      </c>
      <c r="K33" s="11">
        <v>2.2999999999999998</v>
      </c>
      <c r="L33" s="11">
        <v>1.2</v>
      </c>
      <c r="M33" s="11">
        <v>2.2000000000000002</v>
      </c>
      <c r="N33" s="11">
        <v>1.1000000000000001</v>
      </c>
      <c r="O33" s="11">
        <v>2.2999999999999998</v>
      </c>
      <c r="P33" s="11">
        <v>1.4</v>
      </c>
      <c r="Q33" s="11">
        <v>1.8</v>
      </c>
      <c r="R33" s="12">
        <f t="shared" si="24"/>
        <v>6.8</v>
      </c>
      <c r="S33" s="12">
        <f t="shared" si="25"/>
        <v>6.1</v>
      </c>
      <c r="T33" s="12">
        <f t="shared" si="26"/>
        <v>6.6</v>
      </c>
      <c r="U33" s="12">
        <f t="shared" si="27"/>
        <v>6.6</v>
      </c>
      <c r="V33" s="12">
        <f t="shared" si="28"/>
        <v>6.8</v>
      </c>
      <c r="W33" s="14">
        <f t="shared" si="30"/>
        <v>6.6666666666666652</v>
      </c>
      <c r="X33" s="12"/>
      <c r="Y33" s="14">
        <f t="shared" si="31"/>
        <v>9.2666666666666639</v>
      </c>
      <c r="Z33" s="4">
        <f t="shared" si="29"/>
        <v>8</v>
      </c>
      <c r="AB33" s="12">
        <f t="shared" si="32"/>
        <v>3.2</v>
      </c>
      <c r="AC33" s="12">
        <f t="shared" si="33"/>
        <v>3.9</v>
      </c>
      <c r="AD33" s="12">
        <f t="shared" si="34"/>
        <v>3.4000000000000004</v>
      </c>
      <c r="AE33" s="12">
        <f t="shared" si="35"/>
        <v>3.4</v>
      </c>
      <c r="AF33" s="12">
        <f t="shared" si="36"/>
        <v>3.2</v>
      </c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</row>
    <row r="34" spans="1:65" x14ac:dyDescent="0.2">
      <c r="A34" s="7">
        <v>7</v>
      </c>
      <c r="B34" s="8" t="s">
        <v>67</v>
      </c>
      <c r="C34" s="13">
        <v>3.2</v>
      </c>
      <c r="D34" s="13">
        <v>2.6</v>
      </c>
      <c r="E34" s="13">
        <v>2.6</v>
      </c>
      <c r="F34" s="13">
        <v>2.5</v>
      </c>
      <c r="G34" s="14">
        <f t="shared" si="37"/>
        <v>2.6</v>
      </c>
      <c r="H34" s="11">
        <v>1.2</v>
      </c>
      <c r="I34" s="11">
        <v>1.4</v>
      </c>
      <c r="J34" s="11">
        <v>1.1000000000000001</v>
      </c>
      <c r="K34" s="11">
        <v>2</v>
      </c>
      <c r="L34" s="11">
        <v>0.8</v>
      </c>
      <c r="M34" s="11">
        <v>2.1</v>
      </c>
      <c r="N34" s="11">
        <v>1</v>
      </c>
      <c r="O34" s="11">
        <v>2.6</v>
      </c>
      <c r="P34" s="11">
        <v>1.5</v>
      </c>
      <c r="Q34" s="11">
        <v>1.9</v>
      </c>
      <c r="R34" s="12">
        <f t="shared" si="24"/>
        <v>7.4</v>
      </c>
      <c r="S34" s="12">
        <f t="shared" si="25"/>
        <v>6.9</v>
      </c>
      <c r="T34" s="12">
        <f t="shared" si="26"/>
        <v>7.1</v>
      </c>
      <c r="U34" s="12">
        <f t="shared" si="27"/>
        <v>6.4</v>
      </c>
      <c r="V34" s="12">
        <f t="shared" si="28"/>
        <v>6.6</v>
      </c>
      <c r="W34" s="14">
        <f t="shared" si="30"/>
        <v>6.8666666666666671</v>
      </c>
      <c r="X34" s="12"/>
      <c r="Y34" s="14">
        <f t="shared" si="31"/>
        <v>9.4666666666666668</v>
      </c>
      <c r="Z34" s="4">
        <f t="shared" si="29"/>
        <v>7</v>
      </c>
      <c r="AB34" s="12">
        <f t="shared" si="32"/>
        <v>2.5999999999999996</v>
      </c>
      <c r="AC34" s="12">
        <f t="shared" si="33"/>
        <v>3.1</v>
      </c>
      <c r="AD34" s="12">
        <f t="shared" si="34"/>
        <v>2.9000000000000004</v>
      </c>
      <c r="AE34" s="12">
        <f t="shared" si="35"/>
        <v>3.6</v>
      </c>
      <c r="AF34" s="12">
        <f t="shared" si="36"/>
        <v>3.4</v>
      </c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</row>
    <row r="35" spans="1:65" x14ac:dyDescent="0.2">
      <c r="A35" s="7">
        <v>8</v>
      </c>
      <c r="B35" s="8" t="s">
        <v>120</v>
      </c>
      <c r="C35" s="13">
        <v>1</v>
      </c>
      <c r="D35" s="13">
        <v>0.7</v>
      </c>
      <c r="E35" s="13">
        <v>0.3</v>
      </c>
      <c r="F35" s="13">
        <v>0.9</v>
      </c>
      <c r="G35" s="14">
        <f t="shared" si="37"/>
        <v>0.8</v>
      </c>
      <c r="H35" s="11">
        <v>2</v>
      </c>
      <c r="I35" s="11">
        <v>2.2000000000000002</v>
      </c>
      <c r="J35" s="11">
        <v>1.8</v>
      </c>
      <c r="K35" s="11">
        <v>3.5</v>
      </c>
      <c r="L35" s="11">
        <v>1.6</v>
      </c>
      <c r="M35" s="11">
        <v>3.4</v>
      </c>
      <c r="N35" s="11">
        <v>1.9</v>
      </c>
      <c r="O35" s="11">
        <v>3.1</v>
      </c>
      <c r="P35" s="11">
        <v>2.6</v>
      </c>
      <c r="Q35" s="11">
        <v>2</v>
      </c>
      <c r="R35" s="12">
        <f t="shared" si="24"/>
        <v>5.8</v>
      </c>
      <c r="S35" s="12">
        <f t="shared" si="25"/>
        <v>4.7</v>
      </c>
      <c r="T35" s="12">
        <f t="shared" si="26"/>
        <v>5</v>
      </c>
      <c r="U35" s="12">
        <f t="shared" si="27"/>
        <v>5</v>
      </c>
      <c r="V35" s="12">
        <f t="shared" si="28"/>
        <v>5.4</v>
      </c>
      <c r="W35" s="14">
        <f t="shared" si="30"/>
        <v>5.1333333333333329</v>
      </c>
      <c r="X35" s="12"/>
      <c r="Y35" s="14">
        <f t="shared" si="31"/>
        <v>5.9333333333333327</v>
      </c>
      <c r="Z35" s="4">
        <f t="shared" si="29"/>
        <v>18</v>
      </c>
      <c r="AB35" s="12">
        <f t="shared" si="32"/>
        <v>4.2</v>
      </c>
      <c r="AC35" s="12">
        <f t="shared" si="33"/>
        <v>5.3</v>
      </c>
      <c r="AD35" s="12">
        <f t="shared" si="34"/>
        <v>5</v>
      </c>
      <c r="AE35" s="12">
        <f t="shared" si="35"/>
        <v>5</v>
      </c>
      <c r="AF35" s="12">
        <f t="shared" si="36"/>
        <v>4.5999999999999996</v>
      </c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</row>
    <row r="36" spans="1:65" x14ac:dyDescent="0.2">
      <c r="A36" s="7">
        <v>9</v>
      </c>
      <c r="B36" s="8" t="s">
        <v>128</v>
      </c>
      <c r="C36" s="13">
        <v>2.5</v>
      </c>
      <c r="D36" s="13">
        <v>2.9</v>
      </c>
      <c r="E36" s="13">
        <v>2.6</v>
      </c>
      <c r="F36" s="13">
        <v>2.6</v>
      </c>
      <c r="G36" s="14">
        <f t="shared" ref="G36:G48" si="38">(SUM(C36:F36)-SMALL(C36:F36,1)-LARGE(C36:F36,1))/(COUNT(C36:F36)-2)</f>
        <v>2.5999999999999996</v>
      </c>
      <c r="H36" s="11">
        <v>2</v>
      </c>
      <c r="I36" s="11">
        <v>2.2000000000000002</v>
      </c>
      <c r="J36" s="11">
        <v>1.1000000000000001</v>
      </c>
      <c r="K36" s="11">
        <v>2.6</v>
      </c>
      <c r="L36" s="11">
        <v>0.9</v>
      </c>
      <c r="M36" s="11">
        <v>3.2</v>
      </c>
      <c r="N36" s="11">
        <v>1.2</v>
      </c>
      <c r="O36" s="11">
        <v>2.8</v>
      </c>
      <c r="P36" s="11">
        <v>1.6</v>
      </c>
      <c r="Q36" s="11">
        <v>2.8</v>
      </c>
      <c r="R36" s="12">
        <f t="shared" ref="R36:R48" si="39">10-AB36</f>
        <v>5.8</v>
      </c>
      <c r="S36" s="12">
        <f t="shared" ref="S36:S48" si="40">10-AC36</f>
        <v>6.3</v>
      </c>
      <c r="T36" s="12">
        <f t="shared" ref="T36:T48" si="41">10-AD36</f>
        <v>5.8999999999999995</v>
      </c>
      <c r="U36" s="12">
        <f t="shared" ref="U36:U48" si="42">10-AE36</f>
        <v>6</v>
      </c>
      <c r="V36" s="12">
        <f t="shared" ref="V36:V48" si="43">10-AF36</f>
        <v>5.6</v>
      </c>
      <c r="W36" s="14">
        <f t="shared" ref="W36:W48" si="44">(SUM(R36:V36)-SMALL(R36:V36,1)-LARGE(R36:V36,1))/(COUNT(R36:V36)-2)</f>
        <v>5.8999999999999995</v>
      </c>
      <c r="X36" s="12"/>
      <c r="Y36" s="14">
        <f t="shared" ref="Y36:Y48" si="45">G36+W36-X36</f>
        <v>8.5</v>
      </c>
      <c r="Z36" s="4">
        <f t="shared" si="29"/>
        <v>15</v>
      </c>
      <c r="AB36" s="12">
        <f t="shared" ref="AB36:AB48" si="46">H36+I36</f>
        <v>4.2</v>
      </c>
      <c r="AC36" s="12">
        <f t="shared" ref="AC36:AC48" si="47">J36+K36</f>
        <v>3.7</v>
      </c>
      <c r="AD36" s="12">
        <f t="shared" ref="AD36:AD48" si="48">L36+M36</f>
        <v>4.1000000000000005</v>
      </c>
      <c r="AE36" s="12">
        <f t="shared" ref="AE36:AE48" si="49">N36+O36</f>
        <v>4</v>
      </c>
      <c r="AF36" s="12">
        <f t="shared" ref="AF36:AF48" si="50">P36+Q36</f>
        <v>4.4000000000000004</v>
      </c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 x14ac:dyDescent="0.2">
      <c r="A37" s="7">
        <v>10</v>
      </c>
      <c r="B37" s="8" t="s">
        <v>129</v>
      </c>
      <c r="C37" s="13">
        <v>0.6</v>
      </c>
      <c r="D37" s="13">
        <v>0.5</v>
      </c>
      <c r="E37" s="13">
        <v>0.8</v>
      </c>
      <c r="F37" s="13">
        <v>0.7</v>
      </c>
      <c r="G37" s="14">
        <f t="shared" si="38"/>
        <v>0.65</v>
      </c>
      <c r="H37" s="11">
        <v>2</v>
      </c>
      <c r="I37" s="11">
        <v>2</v>
      </c>
      <c r="J37" s="11">
        <v>2.1</v>
      </c>
      <c r="K37" s="11">
        <v>3</v>
      </c>
      <c r="L37" s="11">
        <v>1.8</v>
      </c>
      <c r="M37" s="11">
        <v>3</v>
      </c>
      <c r="N37" s="11">
        <v>2.7</v>
      </c>
      <c r="O37" s="11">
        <v>3.1</v>
      </c>
      <c r="P37" s="11">
        <v>2.6</v>
      </c>
      <c r="Q37" s="11">
        <v>2.2000000000000002</v>
      </c>
      <c r="R37" s="12">
        <f t="shared" si="39"/>
        <v>6</v>
      </c>
      <c r="S37" s="12">
        <f t="shared" si="40"/>
        <v>4.9000000000000004</v>
      </c>
      <c r="T37" s="12">
        <f t="shared" si="41"/>
        <v>5.2</v>
      </c>
      <c r="U37" s="12">
        <f t="shared" si="42"/>
        <v>4.1999999999999993</v>
      </c>
      <c r="V37" s="12">
        <f t="shared" si="43"/>
        <v>5.1999999999999993</v>
      </c>
      <c r="W37" s="14">
        <f t="shared" si="44"/>
        <v>5.1000000000000005</v>
      </c>
      <c r="X37" s="12"/>
      <c r="Y37" s="14">
        <f t="shared" si="45"/>
        <v>5.7500000000000009</v>
      </c>
      <c r="Z37" s="4">
        <f t="shared" si="29"/>
        <v>20</v>
      </c>
      <c r="AB37" s="12">
        <f t="shared" si="46"/>
        <v>4</v>
      </c>
      <c r="AC37" s="12">
        <f t="shared" si="47"/>
        <v>5.0999999999999996</v>
      </c>
      <c r="AD37" s="12">
        <f t="shared" si="48"/>
        <v>4.8</v>
      </c>
      <c r="AE37" s="12">
        <f t="shared" si="49"/>
        <v>5.8000000000000007</v>
      </c>
      <c r="AF37" s="12">
        <f t="shared" si="50"/>
        <v>4.8000000000000007</v>
      </c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 x14ac:dyDescent="0.2">
      <c r="A38" s="7">
        <v>11</v>
      </c>
      <c r="B38" s="8" t="s">
        <v>124</v>
      </c>
      <c r="C38" s="13">
        <v>2.2999999999999998</v>
      </c>
      <c r="D38" s="13">
        <v>2.5</v>
      </c>
      <c r="E38" s="13">
        <v>1.7</v>
      </c>
      <c r="F38" s="13">
        <v>2.2000000000000002</v>
      </c>
      <c r="G38" s="14">
        <f t="shared" si="38"/>
        <v>2.2499999999999996</v>
      </c>
      <c r="H38" s="11">
        <v>1.8</v>
      </c>
      <c r="I38" s="11">
        <v>1.8</v>
      </c>
      <c r="J38" s="11">
        <v>1.4</v>
      </c>
      <c r="K38" s="11">
        <v>2.6</v>
      </c>
      <c r="L38" s="11">
        <v>1.1000000000000001</v>
      </c>
      <c r="M38" s="11">
        <v>2.6</v>
      </c>
      <c r="N38" s="11">
        <v>1.2</v>
      </c>
      <c r="O38" s="11">
        <v>2.4</v>
      </c>
      <c r="P38" s="11">
        <v>2.4</v>
      </c>
      <c r="Q38" s="11">
        <v>1.5</v>
      </c>
      <c r="R38" s="12">
        <f t="shared" si="39"/>
        <v>6.4</v>
      </c>
      <c r="S38" s="12">
        <f t="shared" si="40"/>
        <v>6</v>
      </c>
      <c r="T38" s="12">
        <f t="shared" si="41"/>
        <v>6.3</v>
      </c>
      <c r="U38" s="12">
        <f t="shared" si="42"/>
        <v>6.4</v>
      </c>
      <c r="V38" s="12">
        <f t="shared" si="43"/>
        <v>6.1</v>
      </c>
      <c r="W38" s="14">
        <f t="shared" si="44"/>
        <v>6.2666666666666684</v>
      </c>
      <c r="X38" s="12"/>
      <c r="Y38" s="14">
        <f t="shared" si="45"/>
        <v>8.5166666666666675</v>
      </c>
      <c r="Z38" s="4">
        <f t="shared" si="29"/>
        <v>14</v>
      </c>
      <c r="AB38" s="12">
        <f t="shared" si="46"/>
        <v>3.6</v>
      </c>
      <c r="AC38" s="12">
        <f t="shared" si="47"/>
        <v>4</v>
      </c>
      <c r="AD38" s="12">
        <f t="shared" si="48"/>
        <v>3.7</v>
      </c>
      <c r="AE38" s="12">
        <f t="shared" si="49"/>
        <v>3.5999999999999996</v>
      </c>
      <c r="AF38" s="12">
        <f t="shared" si="50"/>
        <v>3.9</v>
      </c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 x14ac:dyDescent="0.2">
      <c r="A39" s="7">
        <v>12</v>
      </c>
      <c r="B39" s="8" t="s">
        <v>130</v>
      </c>
      <c r="C39" s="13">
        <v>2.2999999999999998</v>
      </c>
      <c r="D39" s="13">
        <v>2.7</v>
      </c>
      <c r="E39" s="13">
        <v>2.2999999999999998</v>
      </c>
      <c r="F39" s="13">
        <v>2.7</v>
      </c>
      <c r="G39" s="14">
        <f t="shared" si="38"/>
        <v>2.5</v>
      </c>
      <c r="H39" s="11">
        <v>1.4</v>
      </c>
      <c r="I39" s="11">
        <v>1.8</v>
      </c>
      <c r="J39" s="11">
        <v>1.3</v>
      </c>
      <c r="K39" s="11">
        <v>2.9</v>
      </c>
      <c r="L39" s="11">
        <v>1.4</v>
      </c>
      <c r="M39" s="11">
        <v>2.2000000000000002</v>
      </c>
      <c r="N39" s="11">
        <v>1.2</v>
      </c>
      <c r="O39" s="11">
        <v>2.7</v>
      </c>
      <c r="P39" s="11">
        <v>1.8</v>
      </c>
      <c r="Q39" s="11">
        <v>1.9</v>
      </c>
      <c r="R39" s="12">
        <f t="shared" si="39"/>
        <v>6.8</v>
      </c>
      <c r="S39" s="12">
        <f t="shared" si="40"/>
        <v>5.8</v>
      </c>
      <c r="T39" s="12">
        <f t="shared" si="41"/>
        <v>6.4</v>
      </c>
      <c r="U39" s="12">
        <f t="shared" si="42"/>
        <v>6.1</v>
      </c>
      <c r="V39" s="12">
        <f t="shared" si="43"/>
        <v>6.3</v>
      </c>
      <c r="W39" s="14">
        <f t="shared" si="44"/>
        <v>6.2666666666666666</v>
      </c>
      <c r="X39" s="12"/>
      <c r="Y39" s="14">
        <f t="shared" si="45"/>
        <v>8.7666666666666657</v>
      </c>
      <c r="Z39" s="4">
        <f t="shared" si="29"/>
        <v>12</v>
      </c>
      <c r="AB39" s="12">
        <f t="shared" si="46"/>
        <v>3.2</v>
      </c>
      <c r="AC39" s="12">
        <f t="shared" si="47"/>
        <v>4.2</v>
      </c>
      <c r="AD39" s="12">
        <f t="shared" si="48"/>
        <v>3.6</v>
      </c>
      <c r="AE39" s="12">
        <f t="shared" si="49"/>
        <v>3.9000000000000004</v>
      </c>
      <c r="AF39" s="12">
        <f t="shared" si="50"/>
        <v>3.7</v>
      </c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 x14ac:dyDescent="0.2">
      <c r="A40" s="7">
        <v>13</v>
      </c>
      <c r="B40" s="8" t="s">
        <v>66</v>
      </c>
      <c r="C40" s="13">
        <v>2.5</v>
      </c>
      <c r="D40" s="13">
        <v>2.2999999999999998</v>
      </c>
      <c r="E40" s="13">
        <v>3.2</v>
      </c>
      <c r="F40" s="13">
        <v>2</v>
      </c>
      <c r="G40" s="14">
        <f t="shared" si="38"/>
        <v>2.4</v>
      </c>
      <c r="H40" s="11">
        <v>1.8</v>
      </c>
      <c r="I40" s="11">
        <v>1.4</v>
      </c>
      <c r="J40" s="11">
        <v>1.4</v>
      </c>
      <c r="K40" s="11">
        <v>2.4</v>
      </c>
      <c r="L40" s="11">
        <v>0.9</v>
      </c>
      <c r="M40" s="11">
        <v>1.9</v>
      </c>
      <c r="N40" s="11">
        <v>1</v>
      </c>
      <c r="O40" s="11">
        <v>2.7</v>
      </c>
      <c r="P40" s="11">
        <v>1.8</v>
      </c>
      <c r="Q40" s="11">
        <v>1.7</v>
      </c>
      <c r="R40" s="12">
        <f t="shared" si="39"/>
        <v>6.8</v>
      </c>
      <c r="S40" s="12">
        <f t="shared" si="40"/>
        <v>6.2</v>
      </c>
      <c r="T40" s="12">
        <f t="shared" si="41"/>
        <v>7.2</v>
      </c>
      <c r="U40" s="12">
        <f t="shared" si="42"/>
        <v>6.3</v>
      </c>
      <c r="V40" s="12">
        <f t="shared" si="43"/>
        <v>6.5</v>
      </c>
      <c r="W40" s="14">
        <f t="shared" si="44"/>
        <v>6.5333333333333341</v>
      </c>
      <c r="X40" s="12"/>
      <c r="Y40" s="14">
        <f t="shared" si="45"/>
        <v>8.9333333333333336</v>
      </c>
      <c r="Z40" s="4">
        <f t="shared" si="29"/>
        <v>11</v>
      </c>
      <c r="AB40" s="12">
        <f t="shared" si="46"/>
        <v>3.2</v>
      </c>
      <c r="AC40" s="12">
        <f t="shared" si="47"/>
        <v>3.8</v>
      </c>
      <c r="AD40" s="12">
        <f t="shared" si="48"/>
        <v>2.8</v>
      </c>
      <c r="AE40" s="12">
        <f t="shared" si="49"/>
        <v>3.7</v>
      </c>
      <c r="AF40" s="12">
        <f t="shared" si="50"/>
        <v>3.5</v>
      </c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 x14ac:dyDescent="0.2">
      <c r="A41" s="7">
        <v>14</v>
      </c>
      <c r="B41" s="8" t="s">
        <v>121</v>
      </c>
      <c r="C41" s="13">
        <v>3.3</v>
      </c>
      <c r="D41" s="13">
        <v>2.6</v>
      </c>
      <c r="E41" s="13">
        <v>2.5</v>
      </c>
      <c r="F41" s="13">
        <v>2.9</v>
      </c>
      <c r="G41" s="14">
        <f t="shared" si="38"/>
        <v>2.7500000000000004</v>
      </c>
      <c r="H41" s="11">
        <v>1.4</v>
      </c>
      <c r="I41" s="11">
        <v>2.2000000000000002</v>
      </c>
      <c r="J41" s="11">
        <v>1.4</v>
      </c>
      <c r="K41" s="11">
        <v>2.6</v>
      </c>
      <c r="L41" s="11">
        <v>1</v>
      </c>
      <c r="M41" s="11">
        <v>1.8</v>
      </c>
      <c r="N41" s="11">
        <v>1.3</v>
      </c>
      <c r="O41" s="11">
        <v>2.2999999999999998</v>
      </c>
      <c r="P41" s="11">
        <v>1.5</v>
      </c>
      <c r="Q41" s="11">
        <v>1.8</v>
      </c>
      <c r="R41" s="12">
        <f t="shared" si="39"/>
        <v>6.4</v>
      </c>
      <c r="S41" s="12">
        <f t="shared" si="40"/>
        <v>6</v>
      </c>
      <c r="T41" s="12">
        <f t="shared" si="41"/>
        <v>7.2</v>
      </c>
      <c r="U41" s="12">
        <f t="shared" si="42"/>
        <v>6.4</v>
      </c>
      <c r="V41" s="12">
        <f t="shared" si="43"/>
        <v>6.7</v>
      </c>
      <c r="W41" s="14">
        <f t="shared" si="44"/>
        <v>6.5000000000000009</v>
      </c>
      <c r="X41" s="12"/>
      <c r="Y41" s="14">
        <f t="shared" si="45"/>
        <v>9.2500000000000018</v>
      </c>
      <c r="Z41" s="4">
        <f t="shared" si="29"/>
        <v>9</v>
      </c>
      <c r="AB41" s="12">
        <f t="shared" si="46"/>
        <v>3.6</v>
      </c>
      <c r="AC41" s="12">
        <f t="shared" si="47"/>
        <v>4</v>
      </c>
      <c r="AD41" s="12">
        <f t="shared" si="48"/>
        <v>2.8</v>
      </c>
      <c r="AE41" s="12">
        <f t="shared" si="49"/>
        <v>3.5999999999999996</v>
      </c>
      <c r="AF41" s="12">
        <f t="shared" si="50"/>
        <v>3.3</v>
      </c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 x14ac:dyDescent="0.2">
      <c r="A42" s="7">
        <v>15</v>
      </c>
      <c r="B42" s="8" t="s">
        <v>131</v>
      </c>
      <c r="C42" s="13">
        <v>0.4</v>
      </c>
      <c r="D42" s="13">
        <v>0.4</v>
      </c>
      <c r="E42" s="13">
        <v>0.1</v>
      </c>
      <c r="F42" s="13">
        <v>0.6</v>
      </c>
      <c r="G42" s="14">
        <f t="shared" si="38"/>
        <v>0.39999999999999997</v>
      </c>
      <c r="H42" s="11">
        <v>2</v>
      </c>
      <c r="I42" s="11">
        <v>2.6</v>
      </c>
      <c r="J42" s="11">
        <v>2</v>
      </c>
      <c r="K42" s="11">
        <v>3.2</v>
      </c>
      <c r="L42" s="11">
        <v>1.2</v>
      </c>
      <c r="M42" s="11">
        <v>3.7</v>
      </c>
      <c r="N42" s="11">
        <v>2.1</v>
      </c>
      <c r="O42" s="11">
        <v>2.9</v>
      </c>
      <c r="P42" s="11">
        <v>2.6</v>
      </c>
      <c r="Q42" s="11">
        <v>2.8</v>
      </c>
      <c r="R42" s="12">
        <f t="shared" si="39"/>
        <v>5.4</v>
      </c>
      <c r="S42" s="12">
        <f t="shared" si="40"/>
        <v>4.8</v>
      </c>
      <c r="T42" s="12">
        <f t="shared" si="41"/>
        <v>5.0999999999999996</v>
      </c>
      <c r="U42" s="12">
        <f t="shared" si="42"/>
        <v>5</v>
      </c>
      <c r="V42" s="12">
        <f t="shared" si="43"/>
        <v>4.5999999999999996</v>
      </c>
      <c r="W42" s="14">
        <f t="shared" si="44"/>
        <v>4.9666666666666659</v>
      </c>
      <c r="X42" s="12"/>
      <c r="Y42" s="14">
        <f t="shared" si="45"/>
        <v>5.3666666666666663</v>
      </c>
      <c r="Z42" s="4">
        <f t="shared" si="29"/>
        <v>21</v>
      </c>
      <c r="AB42" s="12">
        <f t="shared" si="46"/>
        <v>4.5999999999999996</v>
      </c>
      <c r="AC42" s="12">
        <f t="shared" si="47"/>
        <v>5.2</v>
      </c>
      <c r="AD42" s="12">
        <f t="shared" si="48"/>
        <v>4.9000000000000004</v>
      </c>
      <c r="AE42" s="12">
        <f t="shared" si="49"/>
        <v>5</v>
      </c>
      <c r="AF42" s="12">
        <f t="shared" si="50"/>
        <v>5.4</v>
      </c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 x14ac:dyDescent="0.2">
      <c r="A43" s="7">
        <v>16</v>
      </c>
      <c r="B43" s="8"/>
      <c r="C43" s="13">
        <v>0</v>
      </c>
      <c r="D43" s="13">
        <v>0</v>
      </c>
      <c r="E43" s="13">
        <v>0</v>
      </c>
      <c r="F43" s="13">
        <v>0</v>
      </c>
      <c r="G43" s="14">
        <f t="shared" si="38"/>
        <v>0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>
        <f t="shared" si="39"/>
        <v>10</v>
      </c>
      <c r="S43" s="12">
        <f t="shared" si="40"/>
        <v>10</v>
      </c>
      <c r="T43" s="12">
        <f t="shared" si="41"/>
        <v>10</v>
      </c>
      <c r="U43" s="12">
        <f t="shared" si="42"/>
        <v>10</v>
      </c>
      <c r="V43" s="12">
        <f t="shared" si="43"/>
        <v>10</v>
      </c>
      <c r="W43" s="14">
        <f t="shared" si="44"/>
        <v>10</v>
      </c>
      <c r="X43" s="12"/>
      <c r="Y43" s="14">
        <f t="shared" si="45"/>
        <v>10</v>
      </c>
      <c r="Z43" s="4">
        <f t="shared" si="29"/>
        <v>4</v>
      </c>
      <c r="AB43" s="12">
        <f t="shared" si="46"/>
        <v>0</v>
      </c>
      <c r="AC43" s="12">
        <f t="shared" si="47"/>
        <v>0</v>
      </c>
      <c r="AD43" s="12">
        <f t="shared" si="48"/>
        <v>0</v>
      </c>
      <c r="AE43" s="12">
        <f t="shared" si="49"/>
        <v>0</v>
      </c>
      <c r="AF43" s="12">
        <f t="shared" si="50"/>
        <v>0</v>
      </c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 x14ac:dyDescent="0.2">
      <c r="A44" s="7">
        <v>17</v>
      </c>
      <c r="B44" s="8" t="s">
        <v>122</v>
      </c>
      <c r="C44" s="13">
        <v>1.3</v>
      </c>
      <c r="D44" s="13">
        <v>2</v>
      </c>
      <c r="E44" s="13">
        <v>2.7</v>
      </c>
      <c r="F44" s="13">
        <v>2.2999999999999998</v>
      </c>
      <c r="G44" s="14">
        <f t="shared" si="38"/>
        <v>2.1500000000000004</v>
      </c>
      <c r="H44" s="11">
        <v>1.6</v>
      </c>
      <c r="I44" s="11">
        <v>1.8</v>
      </c>
      <c r="J44" s="11">
        <v>0.7</v>
      </c>
      <c r="K44" s="11">
        <v>2.1</v>
      </c>
      <c r="L44" s="11">
        <v>0.9</v>
      </c>
      <c r="M44" s="11">
        <v>2.6</v>
      </c>
      <c r="N44" s="11">
        <v>1.2</v>
      </c>
      <c r="O44" s="11">
        <v>2.5</v>
      </c>
      <c r="P44" s="11">
        <v>1.6</v>
      </c>
      <c r="Q44" s="11">
        <v>2.1</v>
      </c>
      <c r="R44" s="12">
        <f t="shared" si="39"/>
        <v>6.6</v>
      </c>
      <c r="S44" s="12">
        <f t="shared" si="40"/>
        <v>7.2</v>
      </c>
      <c r="T44" s="12">
        <f t="shared" si="41"/>
        <v>6.5</v>
      </c>
      <c r="U44" s="12">
        <f t="shared" si="42"/>
        <v>6.3</v>
      </c>
      <c r="V44" s="12">
        <f t="shared" si="43"/>
        <v>6.3</v>
      </c>
      <c r="W44" s="14">
        <f t="shared" si="44"/>
        <v>6.4666666666666659</v>
      </c>
      <c r="X44" s="12"/>
      <c r="Y44" s="14">
        <f t="shared" si="45"/>
        <v>8.6166666666666671</v>
      </c>
      <c r="Z44" s="4">
        <f t="shared" si="29"/>
        <v>13</v>
      </c>
      <c r="AB44" s="12">
        <f t="shared" si="46"/>
        <v>3.4000000000000004</v>
      </c>
      <c r="AC44" s="12">
        <f t="shared" si="47"/>
        <v>2.8</v>
      </c>
      <c r="AD44" s="12">
        <f t="shared" si="48"/>
        <v>3.5</v>
      </c>
      <c r="AE44" s="12">
        <f t="shared" si="49"/>
        <v>3.7</v>
      </c>
      <c r="AF44" s="12">
        <f t="shared" si="50"/>
        <v>3.7</v>
      </c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 x14ac:dyDescent="0.2">
      <c r="A45" s="7">
        <v>18</v>
      </c>
      <c r="B45" s="8" t="s">
        <v>68</v>
      </c>
      <c r="C45" s="13">
        <v>4</v>
      </c>
      <c r="D45" s="13">
        <v>3.4</v>
      </c>
      <c r="E45" s="13">
        <v>2.9</v>
      </c>
      <c r="F45" s="13">
        <v>3.1</v>
      </c>
      <c r="G45" s="14">
        <f t="shared" si="38"/>
        <v>3.25</v>
      </c>
      <c r="H45" s="11">
        <v>1</v>
      </c>
      <c r="I45" s="11">
        <v>1.2</v>
      </c>
      <c r="J45" s="11">
        <v>0.8</v>
      </c>
      <c r="K45" s="11">
        <v>1.9</v>
      </c>
      <c r="L45" s="11">
        <v>1</v>
      </c>
      <c r="M45" s="11">
        <v>1.5</v>
      </c>
      <c r="N45" s="11">
        <v>1.1000000000000001</v>
      </c>
      <c r="O45" s="11">
        <v>2.5</v>
      </c>
      <c r="P45" s="11">
        <v>1.6</v>
      </c>
      <c r="Q45" s="11">
        <v>2</v>
      </c>
      <c r="R45" s="12">
        <f t="shared" si="39"/>
        <v>7.8</v>
      </c>
      <c r="S45" s="12">
        <f t="shared" si="40"/>
        <v>7.3</v>
      </c>
      <c r="T45" s="12">
        <f t="shared" si="41"/>
        <v>7.5</v>
      </c>
      <c r="U45" s="12">
        <f t="shared" si="42"/>
        <v>6.4</v>
      </c>
      <c r="V45" s="12">
        <f t="shared" si="43"/>
        <v>6.4</v>
      </c>
      <c r="W45" s="14">
        <f t="shared" si="44"/>
        <v>7.0666666666666664</v>
      </c>
      <c r="X45" s="12"/>
      <c r="Y45" s="14">
        <f t="shared" si="45"/>
        <v>10.316666666666666</v>
      </c>
      <c r="Z45" s="4">
        <f t="shared" si="29"/>
        <v>2</v>
      </c>
      <c r="AB45" s="12">
        <f t="shared" si="46"/>
        <v>2.2000000000000002</v>
      </c>
      <c r="AC45" s="12">
        <f t="shared" si="47"/>
        <v>2.7</v>
      </c>
      <c r="AD45" s="12">
        <f t="shared" si="48"/>
        <v>2.5</v>
      </c>
      <c r="AE45" s="12">
        <f t="shared" si="49"/>
        <v>3.6</v>
      </c>
      <c r="AF45" s="12">
        <f t="shared" si="50"/>
        <v>3.6</v>
      </c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 x14ac:dyDescent="0.2">
      <c r="A46" s="7">
        <v>19</v>
      </c>
      <c r="B46" s="8" t="s">
        <v>72</v>
      </c>
      <c r="C46" s="13">
        <v>4</v>
      </c>
      <c r="D46" s="13">
        <v>3.2</v>
      </c>
      <c r="E46" s="13">
        <v>3.1</v>
      </c>
      <c r="F46" s="13">
        <v>3.5</v>
      </c>
      <c r="G46" s="14">
        <f t="shared" si="38"/>
        <v>3.3500000000000005</v>
      </c>
      <c r="H46" s="11">
        <v>1</v>
      </c>
      <c r="I46" s="11">
        <v>1.2</v>
      </c>
      <c r="J46" s="11">
        <v>0.9</v>
      </c>
      <c r="K46" s="11">
        <v>1.9</v>
      </c>
      <c r="L46" s="11">
        <v>0.7</v>
      </c>
      <c r="M46" s="11">
        <v>1.7</v>
      </c>
      <c r="N46" s="11">
        <v>0.9</v>
      </c>
      <c r="O46" s="11">
        <v>3</v>
      </c>
      <c r="P46" s="11">
        <v>1.8</v>
      </c>
      <c r="Q46" s="11">
        <v>1.7</v>
      </c>
      <c r="R46" s="12">
        <f t="shared" si="39"/>
        <v>7.8</v>
      </c>
      <c r="S46" s="12">
        <f t="shared" si="40"/>
        <v>7.2</v>
      </c>
      <c r="T46" s="12">
        <f t="shared" si="41"/>
        <v>7.6</v>
      </c>
      <c r="U46" s="12">
        <f t="shared" si="42"/>
        <v>6.1</v>
      </c>
      <c r="V46" s="12">
        <f t="shared" si="43"/>
        <v>6.5</v>
      </c>
      <c r="W46" s="14">
        <f t="shared" si="44"/>
        <v>7.1000000000000005</v>
      </c>
      <c r="X46" s="12"/>
      <c r="Y46" s="14">
        <f t="shared" si="45"/>
        <v>10.450000000000001</v>
      </c>
      <c r="Z46" s="4">
        <f t="shared" si="29"/>
        <v>1</v>
      </c>
      <c r="AB46" s="12">
        <f t="shared" si="46"/>
        <v>2.2000000000000002</v>
      </c>
      <c r="AC46" s="12">
        <f t="shared" si="47"/>
        <v>2.8</v>
      </c>
      <c r="AD46" s="12">
        <f t="shared" si="48"/>
        <v>2.4</v>
      </c>
      <c r="AE46" s="12">
        <f t="shared" si="49"/>
        <v>3.9</v>
      </c>
      <c r="AF46" s="12">
        <f t="shared" si="50"/>
        <v>3.5</v>
      </c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 x14ac:dyDescent="0.2">
      <c r="A47" s="7">
        <v>20</v>
      </c>
      <c r="B47" s="8"/>
      <c r="C47" s="13">
        <v>0</v>
      </c>
      <c r="D47" s="13">
        <v>0</v>
      </c>
      <c r="E47" s="13">
        <v>0</v>
      </c>
      <c r="F47" s="13">
        <v>0</v>
      </c>
      <c r="G47" s="14">
        <f t="shared" si="38"/>
        <v>0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>
        <f t="shared" si="39"/>
        <v>10</v>
      </c>
      <c r="S47" s="12">
        <f t="shared" si="40"/>
        <v>10</v>
      </c>
      <c r="T47" s="12">
        <f t="shared" si="41"/>
        <v>10</v>
      </c>
      <c r="U47" s="12">
        <f t="shared" si="42"/>
        <v>10</v>
      </c>
      <c r="V47" s="12">
        <f t="shared" si="43"/>
        <v>10</v>
      </c>
      <c r="W47" s="14">
        <f t="shared" si="44"/>
        <v>10</v>
      </c>
      <c r="X47" s="12"/>
      <c r="Y47" s="14">
        <f t="shared" si="45"/>
        <v>10</v>
      </c>
      <c r="Z47" s="4">
        <f t="shared" si="29"/>
        <v>4</v>
      </c>
      <c r="AB47" s="12">
        <f t="shared" si="46"/>
        <v>0</v>
      </c>
      <c r="AC47" s="12">
        <f t="shared" si="47"/>
        <v>0</v>
      </c>
      <c r="AD47" s="12">
        <f t="shared" si="48"/>
        <v>0</v>
      </c>
      <c r="AE47" s="12">
        <f t="shared" si="49"/>
        <v>0</v>
      </c>
      <c r="AF47" s="12">
        <f t="shared" si="50"/>
        <v>0</v>
      </c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 x14ac:dyDescent="0.2">
      <c r="A48" s="7">
        <v>21</v>
      </c>
      <c r="B48" s="8" t="s">
        <v>71</v>
      </c>
      <c r="C48" s="13">
        <v>3</v>
      </c>
      <c r="D48" s="13">
        <v>3</v>
      </c>
      <c r="E48" s="13">
        <v>2.7</v>
      </c>
      <c r="F48" s="13">
        <v>2.9</v>
      </c>
      <c r="G48" s="14">
        <f t="shared" si="38"/>
        <v>2.9499999999999993</v>
      </c>
      <c r="H48" s="11">
        <v>1.5</v>
      </c>
      <c r="I48" s="11">
        <v>1.4</v>
      </c>
      <c r="J48" s="11">
        <v>0.8</v>
      </c>
      <c r="K48" s="11">
        <v>2.1</v>
      </c>
      <c r="L48" s="11">
        <v>0.7</v>
      </c>
      <c r="M48" s="11">
        <v>1.9</v>
      </c>
      <c r="N48" s="11">
        <v>0.7</v>
      </c>
      <c r="O48" s="11">
        <v>2.1</v>
      </c>
      <c r="P48" s="11">
        <v>1.8</v>
      </c>
      <c r="Q48" s="11">
        <v>1.9</v>
      </c>
      <c r="R48" s="12">
        <f t="shared" si="39"/>
        <v>7.1</v>
      </c>
      <c r="S48" s="12">
        <f t="shared" si="40"/>
        <v>7.1</v>
      </c>
      <c r="T48" s="12">
        <f t="shared" si="41"/>
        <v>7.4</v>
      </c>
      <c r="U48" s="12">
        <f t="shared" si="42"/>
        <v>7.2</v>
      </c>
      <c r="V48" s="12">
        <f t="shared" si="43"/>
        <v>6.3</v>
      </c>
      <c r="W48" s="14">
        <f t="shared" si="44"/>
        <v>7.1333333333333329</v>
      </c>
      <c r="X48" s="12"/>
      <c r="Y48" s="14">
        <f t="shared" si="45"/>
        <v>10.083333333333332</v>
      </c>
      <c r="Z48" s="4">
        <f t="shared" si="29"/>
        <v>3</v>
      </c>
      <c r="AB48" s="12">
        <f t="shared" si="46"/>
        <v>2.9</v>
      </c>
      <c r="AC48" s="12">
        <f t="shared" si="47"/>
        <v>2.9000000000000004</v>
      </c>
      <c r="AD48" s="12">
        <f t="shared" si="48"/>
        <v>2.5999999999999996</v>
      </c>
      <c r="AE48" s="12">
        <f t="shared" si="49"/>
        <v>2.8</v>
      </c>
      <c r="AF48" s="12">
        <f t="shared" si="50"/>
        <v>3.7</v>
      </c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</row>
    <row r="49" spans="1:65" s="15" customFormat="1" x14ac:dyDescent="0.2">
      <c r="A49" s="26"/>
      <c r="B49" s="17"/>
      <c r="C49" s="1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65" s="15" customFormat="1" ht="22.5" customHeight="1" x14ac:dyDescent="0.2">
      <c r="A50" s="17"/>
      <c r="B50" s="34" t="s">
        <v>27</v>
      </c>
      <c r="C50" s="17"/>
      <c r="D50" s="35"/>
      <c r="E50" s="35"/>
      <c r="F50" s="35"/>
      <c r="G50" s="35"/>
      <c r="H50" s="62" t="s">
        <v>6</v>
      </c>
      <c r="I50" s="62"/>
      <c r="J50" s="62" t="s">
        <v>7</v>
      </c>
      <c r="K50" s="62"/>
      <c r="L50" s="62" t="s">
        <v>8</v>
      </c>
      <c r="M50" s="62"/>
      <c r="N50" s="62" t="s">
        <v>9</v>
      </c>
      <c r="O50" s="62"/>
      <c r="P50" s="62" t="s">
        <v>45</v>
      </c>
      <c r="Q50" s="62"/>
    </row>
    <row r="51" spans="1:65" s="32" customFormat="1" x14ac:dyDescent="0.2">
      <c r="A51" s="5" t="s">
        <v>18</v>
      </c>
      <c r="B51" s="3" t="s">
        <v>17</v>
      </c>
      <c r="C51" s="10" t="s">
        <v>0</v>
      </c>
      <c r="D51" s="10" t="s">
        <v>1</v>
      </c>
      <c r="E51" s="10" t="s">
        <v>4</v>
      </c>
      <c r="F51" s="10" t="s">
        <v>5</v>
      </c>
      <c r="G51" s="10" t="s">
        <v>2</v>
      </c>
      <c r="H51" s="10" t="s">
        <v>46</v>
      </c>
      <c r="I51" s="10" t="s">
        <v>47</v>
      </c>
      <c r="J51" s="10" t="s">
        <v>46</v>
      </c>
      <c r="K51" s="10" t="s">
        <v>47</v>
      </c>
      <c r="L51" s="10" t="s">
        <v>46</v>
      </c>
      <c r="M51" s="10" t="s">
        <v>47</v>
      </c>
      <c r="N51" s="10" t="s">
        <v>46</v>
      </c>
      <c r="O51" s="10" t="s">
        <v>47</v>
      </c>
      <c r="P51" s="10" t="s">
        <v>46</v>
      </c>
      <c r="Q51" s="10" t="s">
        <v>47</v>
      </c>
      <c r="R51" s="10" t="s">
        <v>6</v>
      </c>
      <c r="S51" s="10" t="s">
        <v>7</v>
      </c>
      <c r="T51" s="10" t="s">
        <v>8</v>
      </c>
      <c r="U51" s="10" t="s">
        <v>9</v>
      </c>
      <c r="V51" s="10" t="s">
        <v>45</v>
      </c>
      <c r="W51" s="10" t="s">
        <v>3</v>
      </c>
      <c r="X51" s="10" t="s">
        <v>10</v>
      </c>
      <c r="Y51" s="10" t="s">
        <v>11</v>
      </c>
      <c r="Z51" s="10"/>
      <c r="AA51" s="16"/>
      <c r="AB51" s="10" t="s">
        <v>6</v>
      </c>
      <c r="AC51" s="10" t="s">
        <v>7</v>
      </c>
      <c r="AD51" s="10" t="s">
        <v>8</v>
      </c>
      <c r="AE51" s="10" t="s">
        <v>9</v>
      </c>
      <c r="AF51" s="10" t="s">
        <v>45</v>
      </c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</row>
    <row r="52" spans="1:65" x14ac:dyDescent="0.2">
      <c r="A52" s="7">
        <v>1</v>
      </c>
      <c r="B52" s="8" t="s">
        <v>125</v>
      </c>
      <c r="C52" s="13">
        <v>0.3</v>
      </c>
      <c r="D52" s="13">
        <v>0.5</v>
      </c>
      <c r="E52" s="13">
        <v>0.3</v>
      </c>
      <c r="F52" s="13">
        <v>0.3</v>
      </c>
      <c r="G52" s="14">
        <f t="shared" ref="G52:G53" si="51">(SUM(C52:F52)-SMALL(C52:F52,1)-LARGE(C52:F52,1))/(COUNT(C52:F52)-2)</f>
        <v>0.30000000000000004</v>
      </c>
      <c r="H52" s="11">
        <v>2.4</v>
      </c>
      <c r="I52" s="11">
        <v>3</v>
      </c>
      <c r="J52" s="11">
        <v>2.6</v>
      </c>
      <c r="K52" s="11">
        <v>3.4</v>
      </c>
      <c r="L52" s="11">
        <v>1.6</v>
      </c>
      <c r="M52" s="11">
        <v>3.3</v>
      </c>
      <c r="N52" s="11">
        <v>2.2000000000000002</v>
      </c>
      <c r="O52" s="11">
        <v>3.1</v>
      </c>
      <c r="P52" s="11">
        <v>2.6</v>
      </c>
      <c r="Q52" s="11">
        <v>2.1</v>
      </c>
      <c r="R52" s="12">
        <f t="shared" ref="R52:R59" si="52">10-AB52</f>
        <v>4.5999999999999996</v>
      </c>
      <c r="S52" s="12">
        <f t="shared" ref="S52:S59" si="53">10-AC52</f>
        <v>4</v>
      </c>
      <c r="T52" s="12">
        <f t="shared" ref="T52:T59" si="54">10-AD52</f>
        <v>5.0999999999999996</v>
      </c>
      <c r="U52" s="12">
        <f t="shared" ref="U52:U59" si="55">10-AE52</f>
        <v>4.6999999999999993</v>
      </c>
      <c r="V52" s="12">
        <f t="shared" ref="V52:V59" si="56">10-AF52</f>
        <v>5.3</v>
      </c>
      <c r="W52" s="14">
        <f>(SUM(R52:V52)-SMALL(R52:V52,1)-LARGE(R52:V52,1))/(COUNT(R52:V52)-2)</f>
        <v>4.8</v>
      </c>
      <c r="X52" s="12"/>
      <c r="Y52" s="14">
        <f>G52+W52-X52</f>
        <v>5.0999999999999996</v>
      </c>
      <c r="Z52" s="4">
        <f t="shared" ref="Z52:Z72" si="57">RANK(Y52,Y$52:Y$72)</f>
        <v>20</v>
      </c>
      <c r="AB52" s="12">
        <f>H52+I52</f>
        <v>5.4</v>
      </c>
      <c r="AC52" s="12">
        <f>J52+K52</f>
        <v>6</v>
      </c>
      <c r="AD52" s="12">
        <f>L52+M52</f>
        <v>4.9000000000000004</v>
      </c>
      <c r="AE52" s="12">
        <f>N52+O52</f>
        <v>5.3000000000000007</v>
      </c>
      <c r="AF52" s="12">
        <f>P52+Q52</f>
        <v>4.7</v>
      </c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</row>
    <row r="53" spans="1:65" x14ac:dyDescent="0.2">
      <c r="A53" s="7">
        <v>2</v>
      </c>
      <c r="B53" s="8" t="s">
        <v>126</v>
      </c>
      <c r="C53" s="13">
        <v>0.6</v>
      </c>
      <c r="D53" s="13">
        <v>1.1000000000000001</v>
      </c>
      <c r="E53" s="13">
        <v>0.5</v>
      </c>
      <c r="F53" s="13">
        <v>0.7</v>
      </c>
      <c r="G53" s="14">
        <f t="shared" si="51"/>
        <v>0.65000000000000013</v>
      </c>
      <c r="H53" s="11">
        <v>2</v>
      </c>
      <c r="I53" s="11">
        <v>3</v>
      </c>
      <c r="J53" s="11">
        <v>1.5</v>
      </c>
      <c r="K53" s="11">
        <v>3.4</v>
      </c>
      <c r="L53" s="11">
        <v>1.3</v>
      </c>
      <c r="M53" s="11">
        <v>3.3</v>
      </c>
      <c r="N53" s="11">
        <v>1.9</v>
      </c>
      <c r="O53" s="11">
        <v>3.8</v>
      </c>
      <c r="P53" s="11">
        <v>2</v>
      </c>
      <c r="Q53" s="11">
        <v>3.1</v>
      </c>
      <c r="R53" s="12">
        <f t="shared" si="52"/>
        <v>5</v>
      </c>
      <c r="S53" s="12">
        <f t="shared" si="53"/>
        <v>5.0999999999999996</v>
      </c>
      <c r="T53" s="12">
        <f t="shared" si="54"/>
        <v>5.4</v>
      </c>
      <c r="U53" s="12">
        <f t="shared" si="55"/>
        <v>4.3000000000000007</v>
      </c>
      <c r="V53" s="12">
        <f t="shared" si="56"/>
        <v>4.9000000000000004</v>
      </c>
      <c r="W53" s="14">
        <f t="shared" ref="W53:W59" si="58">(SUM(R53:V53)-SMALL(R53:V53,1)-LARGE(R53:V53,1))/(COUNT(R53:V53)-2)</f>
        <v>5.0000000000000009</v>
      </c>
      <c r="X53" s="12"/>
      <c r="Y53" s="14">
        <f t="shared" ref="Y53:Y59" si="59">G53+W53-X53</f>
        <v>5.6500000000000012</v>
      </c>
      <c r="Z53" s="4">
        <f t="shared" si="57"/>
        <v>18</v>
      </c>
      <c r="AB53" s="12">
        <f t="shared" ref="AB53:AB59" si="60">H53+I53</f>
        <v>5</v>
      </c>
      <c r="AC53" s="12">
        <f t="shared" ref="AC53:AC59" si="61">J53+K53</f>
        <v>4.9000000000000004</v>
      </c>
      <c r="AD53" s="12">
        <f t="shared" ref="AD53:AD59" si="62">L53+M53</f>
        <v>4.5999999999999996</v>
      </c>
      <c r="AE53" s="12">
        <f t="shared" ref="AE53:AE59" si="63">N53+O53</f>
        <v>5.6999999999999993</v>
      </c>
      <c r="AF53" s="12">
        <f t="shared" ref="AF53:AF59" si="64">P53+Q53</f>
        <v>5.0999999999999996</v>
      </c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1:65" x14ac:dyDescent="0.2">
      <c r="A54" s="7">
        <v>3</v>
      </c>
      <c r="B54" s="8" t="s">
        <v>127</v>
      </c>
      <c r="C54" s="13">
        <v>0.5</v>
      </c>
      <c r="D54" s="13">
        <v>0.1</v>
      </c>
      <c r="E54" s="13">
        <v>0.1</v>
      </c>
      <c r="F54" s="13">
        <v>0.2</v>
      </c>
      <c r="G54" s="14">
        <f>(SUM(C54:F54)-SMALL(C54:F54,1)-LARGE(C54:F54,1))/(COUNT(C54:F54)-2)</f>
        <v>0.14999999999999997</v>
      </c>
      <c r="H54" s="11">
        <v>2.4</v>
      </c>
      <c r="I54" s="11">
        <v>3</v>
      </c>
      <c r="J54" s="11">
        <v>2.6</v>
      </c>
      <c r="K54" s="11">
        <v>3.2</v>
      </c>
      <c r="L54" s="11">
        <v>1.3</v>
      </c>
      <c r="M54" s="11">
        <v>2.7</v>
      </c>
      <c r="N54" s="11">
        <v>2.7</v>
      </c>
      <c r="O54" s="11">
        <v>3.3</v>
      </c>
      <c r="P54" s="11">
        <v>2.2000000000000002</v>
      </c>
      <c r="Q54" s="11">
        <v>3</v>
      </c>
      <c r="R54" s="12">
        <f t="shared" si="52"/>
        <v>4.5999999999999996</v>
      </c>
      <c r="S54" s="12">
        <f t="shared" si="53"/>
        <v>4.1999999999999993</v>
      </c>
      <c r="T54" s="12">
        <f t="shared" si="54"/>
        <v>6</v>
      </c>
      <c r="U54" s="12">
        <f t="shared" si="55"/>
        <v>4</v>
      </c>
      <c r="V54" s="12">
        <f t="shared" si="56"/>
        <v>4.8</v>
      </c>
      <c r="W54" s="14">
        <f t="shared" si="58"/>
        <v>4.5333333333333323</v>
      </c>
      <c r="X54" s="12"/>
      <c r="Y54" s="14">
        <f t="shared" si="59"/>
        <v>4.6833333333333327</v>
      </c>
      <c r="Z54" s="4">
        <f t="shared" si="57"/>
        <v>21</v>
      </c>
      <c r="AB54" s="12">
        <f t="shared" si="60"/>
        <v>5.4</v>
      </c>
      <c r="AC54" s="12">
        <f t="shared" si="61"/>
        <v>5.8000000000000007</v>
      </c>
      <c r="AD54" s="12">
        <f t="shared" si="62"/>
        <v>4</v>
      </c>
      <c r="AE54" s="12">
        <f t="shared" si="63"/>
        <v>6</v>
      </c>
      <c r="AF54" s="12">
        <f t="shared" si="64"/>
        <v>5.2</v>
      </c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1:65" x14ac:dyDescent="0.2">
      <c r="A55" s="7">
        <v>4</v>
      </c>
      <c r="B55" s="8"/>
      <c r="C55" s="13">
        <v>0</v>
      </c>
      <c r="D55" s="13">
        <v>0</v>
      </c>
      <c r="E55" s="13">
        <v>0</v>
      </c>
      <c r="F55" s="13">
        <v>0</v>
      </c>
      <c r="G55" s="14">
        <f t="shared" ref="G55:G59" si="65">(SUM(C55:F55)-SMALL(C55:F55,1)-LARGE(C55:F55,1))/(COUNT(C55:F55)-2)</f>
        <v>0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2">
        <f t="shared" si="52"/>
        <v>10</v>
      </c>
      <c r="S55" s="12">
        <f t="shared" si="53"/>
        <v>10</v>
      </c>
      <c r="T55" s="12">
        <f t="shared" si="54"/>
        <v>10</v>
      </c>
      <c r="U55" s="12">
        <f t="shared" si="55"/>
        <v>10</v>
      </c>
      <c r="V55" s="12">
        <f t="shared" si="56"/>
        <v>10</v>
      </c>
      <c r="W55" s="14">
        <f t="shared" si="58"/>
        <v>10</v>
      </c>
      <c r="X55" s="12"/>
      <c r="Y55" s="14">
        <f t="shared" si="59"/>
        <v>10</v>
      </c>
      <c r="Z55" s="4">
        <f t="shared" si="57"/>
        <v>1</v>
      </c>
      <c r="AB55" s="12">
        <f t="shared" si="60"/>
        <v>0</v>
      </c>
      <c r="AC55" s="12">
        <f t="shared" si="61"/>
        <v>0</v>
      </c>
      <c r="AD55" s="12">
        <f t="shared" si="62"/>
        <v>0</v>
      </c>
      <c r="AE55" s="12">
        <f t="shared" si="63"/>
        <v>0</v>
      </c>
      <c r="AF55" s="12">
        <f t="shared" si="64"/>
        <v>0</v>
      </c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1:65" x14ac:dyDescent="0.2">
      <c r="A56" s="7">
        <v>5</v>
      </c>
      <c r="B56" s="8" t="s">
        <v>69</v>
      </c>
      <c r="C56" s="13">
        <v>2.2999999999999998</v>
      </c>
      <c r="D56" s="13">
        <v>1</v>
      </c>
      <c r="E56" s="13">
        <v>1.4</v>
      </c>
      <c r="F56" s="13">
        <v>1.3</v>
      </c>
      <c r="G56" s="14">
        <f t="shared" si="65"/>
        <v>1.3499999999999996</v>
      </c>
      <c r="H56" s="11">
        <v>2</v>
      </c>
      <c r="I56" s="11">
        <v>1.8</v>
      </c>
      <c r="J56" s="11">
        <v>1.3</v>
      </c>
      <c r="K56" s="11">
        <v>2.9</v>
      </c>
      <c r="L56" s="11">
        <v>2.1</v>
      </c>
      <c r="M56" s="11">
        <v>2.8</v>
      </c>
      <c r="N56" s="11">
        <v>1.2</v>
      </c>
      <c r="O56" s="11">
        <v>3.6</v>
      </c>
      <c r="P56" s="11">
        <v>2.2000000000000002</v>
      </c>
      <c r="Q56" s="11">
        <v>2.4</v>
      </c>
      <c r="R56" s="12">
        <f t="shared" si="52"/>
        <v>6.2</v>
      </c>
      <c r="S56" s="12">
        <f t="shared" si="53"/>
        <v>5.8</v>
      </c>
      <c r="T56" s="12">
        <f t="shared" si="54"/>
        <v>5.0999999999999996</v>
      </c>
      <c r="U56" s="12">
        <f t="shared" si="55"/>
        <v>5.2</v>
      </c>
      <c r="V56" s="12">
        <f t="shared" si="56"/>
        <v>5.4</v>
      </c>
      <c r="W56" s="14">
        <f t="shared" si="58"/>
        <v>5.4666666666666677</v>
      </c>
      <c r="X56" s="12"/>
      <c r="Y56" s="14">
        <f t="shared" si="59"/>
        <v>6.8166666666666673</v>
      </c>
      <c r="Z56" s="4">
        <f t="shared" si="57"/>
        <v>16</v>
      </c>
      <c r="AB56" s="12">
        <f t="shared" si="60"/>
        <v>3.8</v>
      </c>
      <c r="AC56" s="12">
        <f t="shared" si="61"/>
        <v>4.2</v>
      </c>
      <c r="AD56" s="12">
        <f t="shared" si="62"/>
        <v>4.9000000000000004</v>
      </c>
      <c r="AE56" s="12">
        <f t="shared" si="63"/>
        <v>4.8</v>
      </c>
      <c r="AF56" s="12">
        <f t="shared" si="64"/>
        <v>4.5999999999999996</v>
      </c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1:65" x14ac:dyDescent="0.2">
      <c r="A57" s="7">
        <v>6</v>
      </c>
      <c r="B57" s="8"/>
      <c r="C57" s="13">
        <v>0</v>
      </c>
      <c r="D57" s="13">
        <v>0</v>
      </c>
      <c r="E57" s="13">
        <v>0</v>
      </c>
      <c r="F57" s="13">
        <v>0</v>
      </c>
      <c r="G57" s="14">
        <f t="shared" si="65"/>
        <v>0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2">
        <f t="shared" si="52"/>
        <v>10</v>
      </c>
      <c r="S57" s="12">
        <f t="shared" si="53"/>
        <v>10</v>
      </c>
      <c r="T57" s="12">
        <f t="shared" si="54"/>
        <v>10</v>
      </c>
      <c r="U57" s="12">
        <f t="shared" si="55"/>
        <v>10</v>
      </c>
      <c r="V57" s="12">
        <f t="shared" si="56"/>
        <v>10</v>
      </c>
      <c r="W57" s="14">
        <f t="shared" si="58"/>
        <v>10</v>
      </c>
      <c r="X57" s="12"/>
      <c r="Y57" s="14">
        <f t="shared" si="59"/>
        <v>10</v>
      </c>
      <c r="Z57" s="4">
        <f t="shared" si="57"/>
        <v>1</v>
      </c>
      <c r="AB57" s="12">
        <f t="shared" si="60"/>
        <v>0</v>
      </c>
      <c r="AC57" s="12">
        <f t="shared" si="61"/>
        <v>0</v>
      </c>
      <c r="AD57" s="12">
        <f t="shared" si="62"/>
        <v>0</v>
      </c>
      <c r="AE57" s="12">
        <f t="shared" si="63"/>
        <v>0</v>
      </c>
      <c r="AF57" s="12">
        <f t="shared" si="64"/>
        <v>0</v>
      </c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1:65" x14ac:dyDescent="0.2">
      <c r="A58" s="7">
        <v>7</v>
      </c>
      <c r="B58" s="8" t="s">
        <v>67</v>
      </c>
      <c r="C58" s="13">
        <v>3.6</v>
      </c>
      <c r="D58" s="13">
        <v>2.4</v>
      </c>
      <c r="E58" s="13">
        <v>2.9</v>
      </c>
      <c r="F58" s="13">
        <v>2.4</v>
      </c>
      <c r="G58" s="14">
        <f t="shared" si="65"/>
        <v>2.6500000000000004</v>
      </c>
      <c r="H58" s="11">
        <v>1</v>
      </c>
      <c r="I58" s="11">
        <v>1.4</v>
      </c>
      <c r="J58" s="11">
        <v>1</v>
      </c>
      <c r="K58" s="11">
        <v>2.1</v>
      </c>
      <c r="L58" s="11">
        <v>0.8</v>
      </c>
      <c r="M58" s="11">
        <v>2.1</v>
      </c>
      <c r="N58" s="11">
        <v>1.3</v>
      </c>
      <c r="O58" s="11">
        <v>3.1</v>
      </c>
      <c r="P58" s="11">
        <v>1.4</v>
      </c>
      <c r="Q58" s="11">
        <v>2</v>
      </c>
      <c r="R58" s="12">
        <f t="shared" si="52"/>
        <v>7.6</v>
      </c>
      <c r="S58" s="12">
        <f t="shared" si="53"/>
        <v>6.9</v>
      </c>
      <c r="T58" s="12">
        <f t="shared" si="54"/>
        <v>7.1</v>
      </c>
      <c r="U58" s="12">
        <f t="shared" si="55"/>
        <v>5.6</v>
      </c>
      <c r="V58" s="12">
        <f t="shared" si="56"/>
        <v>6.6</v>
      </c>
      <c r="W58" s="14">
        <f t="shared" si="58"/>
        <v>6.8666666666666671</v>
      </c>
      <c r="X58" s="12"/>
      <c r="Y58" s="14">
        <f t="shared" si="59"/>
        <v>9.5166666666666675</v>
      </c>
      <c r="Z58" s="4">
        <f t="shared" si="57"/>
        <v>9</v>
      </c>
      <c r="AB58" s="12">
        <f t="shared" si="60"/>
        <v>2.4</v>
      </c>
      <c r="AC58" s="12">
        <f t="shared" si="61"/>
        <v>3.1</v>
      </c>
      <c r="AD58" s="12">
        <f t="shared" si="62"/>
        <v>2.9000000000000004</v>
      </c>
      <c r="AE58" s="12">
        <f t="shared" si="63"/>
        <v>4.4000000000000004</v>
      </c>
      <c r="AF58" s="12">
        <f t="shared" si="64"/>
        <v>3.4</v>
      </c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1:65" x14ac:dyDescent="0.2">
      <c r="A59" s="7">
        <v>8</v>
      </c>
      <c r="B59" s="8"/>
      <c r="C59" s="13">
        <v>0</v>
      </c>
      <c r="D59" s="13">
        <v>0</v>
      </c>
      <c r="E59" s="13">
        <v>0</v>
      </c>
      <c r="F59" s="13">
        <v>0</v>
      </c>
      <c r="G59" s="14">
        <f t="shared" si="65"/>
        <v>0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2">
        <f t="shared" si="52"/>
        <v>10</v>
      </c>
      <c r="S59" s="12">
        <f t="shared" si="53"/>
        <v>10</v>
      </c>
      <c r="T59" s="12">
        <f t="shared" si="54"/>
        <v>10</v>
      </c>
      <c r="U59" s="12">
        <f t="shared" si="55"/>
        <v>10</v>
      </c>
      <c r="V59" s="12">
        <f t="shared" si="56"/>
        <v>10</v>
      </c>
      <c r="W59" s="14">
        <f t="shared" si="58"/>
        <v>10</v>
      </c>
      <c r="X59" s="12"/>
      <c r="Y59" s="14">
        <f t="shared" si="59"/>
        <v>10</v>
      </c>
      <c r="Z59" s="4">
        <f t="shared" si="57"/>
        <v>1</v>
      </c>
      <c r="AB59" s="12">
        <f t="shared" si="60"/>
        <v>0</v>
      </c>
      <c r="AC59" s="12">
        <f t="shared" si="61"/>
        <v>0</v>
      </c>
      <c r="AD59" s="12">
        <f t="shared" si="62"/>
        <v>0</v>
      </c>
      <c r="AE59" s="12">
        <f t="shared" si="63"/>
        <v>0</v>
      </c>
      <c r="AF59" s="12">
        <f t="shared" si="64"/>
        <v>0</v>
      </c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1:65" x14ac:dyDescent="0.2">
      <c r="A60" s="7">
        <v>9</v>
      </c>
      <c r="B60" s="8" t="s">
        <v>128</v>
      </c>
      <c r="C60" s="13">
        <v>2</v>
      </c>
      <c r="D60" s="13">
        <v>1.8</v>
      </c>
      <c r="E60" s="13">
        <v>3.1</v>
      </c>
      <c r="F60" s="13">
        <v>2.1</v>
      </c>
      <c r="G60" s="14">
        <f t="shared" ref="G60:G72" si="66">(SUM(C60:F60)-SMALL(C60:F60,1)-LARGE(C60:F60,1))/(COUNT(C60:F60)-2)</f>
        <v>2.0499999999999998</v>
      </c>
      <c r="H60" s="11">
        <v>1.8</v>
      </c>
      <c r="I60" s="11">
        <v>1.6</v>
      </c>
      <c r="J60" s="11">
        <v>0.9</v>
      </c>
      <c r="K60" s="11">
        <v>2.6</v>
      </c>
      <c r="L60" s="11">
        <v>1.1000000000000001</v>
      </c>
      <c r="M60" s="11">
        <v>2.6</v>
      </c>
      <c r="N60" s="11">
        <v>1.3</v>
      </c>
      <c r="O60" s="11">
        <v>2.9</v>
      </c>
      <c r="P60" s="11">
        <v>1.6</v>
      </c>
      <c r="Q60" s="11">
        <v>2.1</v>
      </c>
      <c r="R60" s="12">
        <f t="shared" ref="R60:R72" si="67">10-AB60</f>
        <v>6.6</v>
      </c>
      <c r="S60" s="12">
        <f t="shared" ref="S60:S72" si="68">10-AC60</f>
        <v>6.5</v>
      </c>
      <c r="T60" s="12">
        <f t="shared" ref="T60:T72" si="69">10-AD60</f>
        <v>6.3</v>
      </c>
      <c r="U60" s="12">
        <f t="shared" ref="U60:U72" si="70">10-AE60</f>
        <v>5.8</v>
      </c>
      <c r="V60" s="12">
        <f t="shared" ref="V60:V72" si="71">10-AF60</f>
        <v>6.3</v>
      </c>
      <c r="W60" s="14">
        <f t="shared" ref="W60:W72" si="72">(SUM(R60:V60)-SMALL(R60:V60,1)-LARGE(R60:V60,1))/(COUNT(R60:V60)-2)</f>
        <v>6.3666666666666671</v>
      </c>
      <c r="X60" s="12"/>
      <c r="Y60" s="14">
        <f t="shared" ref="Y60:Y72" si="73">G60+W60-X60</f>
        <v>8.4166666666666679</v>
      </c>
      <c r="Z60" s="4">
        <f t="shared" si="57"/>
        <v>11</v>
      </c>
      <c r="AB60" s="12">
        <f t="shared" ref="AB60:AB72" si="74">H60+I60</f>
        <v>3.4000000000000004</v>
      </c>
      <c r="AC60" s="12">
        <f t="shared" ref="AC60:AC72" si="75">J60+K60</f>
        <v>3.5</v>
      </c>
      <c r="AD60" s="12">
        <f t="shared" ref="AD60:AD72" si="76">L60+M60</f>
        <v>3.7</v>
      </c>
      <c r="AE60" s="12">
        <f t="shared" ref="AE60:AE72" si="77">N60+O60</f>
        <v>4.2</v>
      </c>
      <c r="AF60" s="12">
        <f t="shared" ref="AF60:AF72" si="78">P60+Q60</f>
        <v>3.7</v>
      </c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</row>
    <row r="61" spans="1:65" x14ac:dyDescent="0.2">
      <c r="A61" s="7">
        <v>10</v>
      </c>
      <c r="B61" s="8" t="s">
        <v>129</v>
      </c>
      <c r="C61" s="13">
        <v>0.8</v>
      </c>
      <c r="D61" s="13">
        <v>0.5</v>
      </c>
      <c r="E61" s="13">
        <v>0.8</v>
      </c>
      <c r="F61" s="13">
        <v>0.4</v>
      </c>
      <c r="G61" s="14">
        <f t="shared" si="66"/>
        <v>0.65</v>
      </c>
      <c r="H61" s="11">
        <v>1.8</v>
      </c>
      <c r="I61" s="11">
        <v>2.4</v>
      </c>
      <c r="J61" s="11">
        <v>1.8</v>
      </c>
      <c r="K61" s="11">
        <v>2.9</v>
      </c>
      <c r="L61" s="11">
        <v>1.6</v>
      </c>
      <c r="M61" s="11">
        <v>3.4</v>
      </c>
      <c r="N61" s="11">
        <v>1.7</v>
      </c>
      <c r="O61" s="11">
        <v>2.5</v>
      </c>
      <c r="P61" s="11">
        <v>2.4</v>
      </c>
      <c r="Q61" s="11">
        <v>2.2999999999999998</v>
      </c>
      <c r="R61" s="12">
        <f t="shared" si="67"/>
        <v>5.8</v>
      </c>
      <c r="S61" s="12">
        <f t="shared" si="68"/>
        <v>5.3</v>
      </c>
      <c r="T61" s="12">
        <f t="shared" si="69"/>
        <v>5</v>
      </c>
      <c r="U61" s="12">
        <f t="shared" si="70"/>
        <v>5.8</v>
      </c>
      <c r="V61" s="12">
        <f t="shared" si="71"/>
        <v>5.3000000000000007</v>
      </c>
      <c r="W61" s="14">
        <f t="shared" si="72"/>
        <v>5.4666666666666677</v>
      </c>
      <c r="X61" s="12"/>
      <c r="Y61" s="14">
        <f t="shared" si="73"/>
        <v>6.116666666666668</v>
      </c>
      <c r="Z61" s="4">
        <f t="shared" si="57"/>
        <v>17</v>
      </c>
      <c r="AB61" s="12">
        <f t="shared" si="74"/>
        <v>4.2</v>
      </c>
      <c r="AC61" s="12">
        <f t="shared" si="75"/>
        <v>4.7</v>
      </c>
      <c r="AD61" s="12">
        <f t="shared" si="76"/>
        <v>5</v>
      </c>
      <c r="AE61" s="12">
        <f t="shared" si="77"/>
        <v>4.2</v>
      </c>
      <c r="AF61" s="12">
        <f t="shared" si="78"/>
        <v>4.6999999999999993</v>
      </c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 x14ac:dyDescent="0.2">
      <c r="A62" s="7">
        <v>11</v>
      </c>
      <c r="B62" s="8" t="s">
        <v>124</v>
      </c>
      <c r="C62" s="13">
        <v>2.1</v>
      </c>
      <c r="D62" s="13">
        <v>2.2999999999999998</v>
      </c>
      <c r="E62" s="13">
        <v>2.2000000000000002</v>
      </c>
      <c r="F62" s="13">
        <v>1.4</v>
      </c>
      <c r="G62" s="14">
        <v>2.15</v>
      </c>
      <c r="H62" s="11">
        <v>1.8</v>
      </c>
      <c r="I62" s="11">
        <v>2.4</v>
      </c>
      <c r="J62" s="11">
        <v>1.2</v>
      </c>
      <c r="K62" s="11">
        <v>3</v>
      </c>
      <c r="L62" s="11">
        <v>1.4</v>
      </c>
      <c r="M62" s="11">
        <v>2.8</v>
      </c>
      <c r="N62" s="11">
        <v>1.6</v>
      </c>
      <c r="O62" s="11">
        <v>3.9</v>
      </c>
      <c r="P62" s="11">
        <v>2.1</v>
      </c>
      <c r="Q62" s="11">
        <v>3</v>
      </c>
      <c r="R62" s="12">
        <f t="shared" si="67"/>
        <v>5.8</v>
      </c>
      <c r="S62" s="12">
        <f t="shared" si="68"/>
        <v>5.8</v>
      </c>
      <c r="T62" s="12">
        <f t="shared" si="69"/>
        <v>5.8000000000000007</v>
      </c>
      <c r="U62" s="12">
        <f t="shared" si="70"/>
        <v>4.5</v>
      </c>
      <c r="V62" s="12">
        <f t="shared" si="71"/>
        <v>4.9000000000000004</v>
      </c>
      <c r="W62" s="14">
        <f t="shared" si="72"/>
        <v>5.4999999999999991</v>
      </c>
      <c r="X62" s="12"/>
      <c r="Y62" s="14">
        <f t="shared" si="73"/>
        <v>7.6499999999999986</v>
      </c>
      <c r="Z62" s="4">
        <f t="shared" si="57"/>
        <v>14</v>
      </c>
      <c r="AB62" s="12">
        <f t="shared" si="74"/>
        <v>4.2</v>
      </c>
      <c r="AC62" s="12">
        <f t="shared" si="75"/>
        <v>4.2</v>
      </c>
      <c r="AD62" s="12">
        <f t="shared" si="76"/>
        <v>4.1999999999999993</v>
      </c>
      <c r="AE62" s="12">
        <f t="shared" si="77"/>
        <v>5.5</v>
      </c>
      <c r="AF62" s="12">
        <f t="shared" si="78"/>
        <v>5.0999999999999996</v>
      </c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</row>
    <row r="63" spans="1:65" x14ac:dyDescent="0.2">
      <c r="A63" s="7">
        <v>12</v>
      </c>
      <c r="B63" s="8"/>
      <c r="C63" s="13">
        <v>0</v>
      </c>
      <c r="D63" s="13">
        <v>0</v>
      </c>
      <c r="E63" s="13">
        <v>0</v>
      </c>
      <c r="F63" s="13">
        <v>0</v>
      </c>
      <c r="G63" s="14">
        <f t="shared" si="66"/>
        <v>0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2">
        <f t="shared" si="67"/>
        <v>10</v>
      </c>
      <c r="S63" s="12">
        <f t="shared" si="68"/>
        <v>10</v>
      </c>
      <c r="T63" s="12">
        <f t="shared" si="69"/>
        <v>10</v>
      </c>
      <c r="U63" s="12">
        <f t="shared" si="70"/>
        <v>10</v>
      </c>
      <c r="V63" s="12">
        <f t="shared" si="71"/>
        <v>10</v>
      </c>
      <c r="W63" s="14">
        <f t="shared" si="72"/>
        <v>10</v>
      </c>
      <c r="X63" s="12"/>
      <c r="Y63" s="14">
        <f t="shared" si="73"/>
        <v>10</v>
      </c>
      <c r="Z63" s="4">
        <f t="shared" si="57"/>
        <v>1</v>
      </c>
      <c r="AB63" s="12">
        <f t="shared" si="74"/>
        <v>0</v>
      </c>
      <c r="AC63" s="12">
        <f t="shared" si="75"/>
        <v>0</v>
      </c>
      <c r="AD63" s="12">
        <f t="shared" si="76"/>
        <v>0</v>
      </c>
      <c r="AE63" s="12">
        <f t="shared" si="77"/>
        <v>0</v>
      </c>
      <c r="AF63" s="12">
        <f t="shared" si="78"/>
        <v>0</v>
      </c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</row>
    <row r="64" spans="1:65" x14ac:dyDescent="0.2">
      <c r="A64" s="7">
        <v>13</v>
      </c>
      <c r="B64" s="8" t="s">
        <v>66</v>
      </c>
      <c r="C64" s="13">
        <v>1.9</v>
      </c>
      <c r="D64" s="13">
        <v>1.6</v>
      </c>
      <c r="E64" s="13">
        <v>2.2999999999999998</v>
      </c>
      <c r="F64" s="13">
        <v>1.8</v>
      </c>
      <c r="G64" s="14">
        <f t="shared" si="66"/>
        <v>1.85</v>
      </c>
      <c r="H64" s="11">
        <v>1</v>
      </c>
      <c r="I64" s="11">
        <v>1.4</v>
      </c>
      <c r="J64" s="11">
        <v>1.3</v>
      </c>
      <c r="K64" s="11">
        <v>2.2000000000000002</v>
      </c>
      <c r="L64" s="11">
        <v>1.3</v>
      </c>
      <c r="M64" s="11">
        <v>2.1</v>
      </c>
      <c r="N64" s="11">
        <v>1.3</v>
      </c>
      <c r="O64" s="11">
        <v>2.9</v>
      </c>
      <c r="P64" s="11">
        <v>1.8</v>
      </c>
      <c r="Q64" s="11">
        <v>2.2999999999999998</v>
      </c>
      <c r="R64" s="12">
        <f t="shared" si="67"/>
        <v>7.6</v>
      </c>
      <c r="S64" s="12">
        <f t="shared" si="68"/>
        <v>6.5</v>
      </c>
      <c r="T64" s="12">
        <f t="shared" si="69"/>
        <v>6.6</v>
      </c>
      <c r="U64" s="12">
        <f t="shared" si="70"/>
        <v>5.8</v>
      </c>
      <c r="V64" s="12">
        <f t="shared" si="71"/>
        <v>5.9</v>
      </c>
      <c r="W64" s="14">
        <f t="shared" si="72"/>
        <v>6.333333333333333</v>
      </c>
      <c r="X64" s="12"/>
      <c r="Y64" s="14">
        <f t="shared" si="73"/>
        <v>8.1833333333333336</v>
      </c>
      <c r="Z64" s="4">
        <f t="shared" si="57"/>
        <v>12</v>
      </c>
      <c r="AB64" s="12">
        <f t="shared" si="74"/>
        <v>2.4</v>
      </c>
      <c r="AC64" s="12">
        <f t="shared" si="75"/>
        <v>3.5</v>
      </c>
      <c r="AD64" s="12">
        <f t="shared" si="76"/>
        <v>3.4000000000000004</v>
      </c>
      <c r="AE64" s="12">
        <f t="shared" si="77"/>
        <v>4.2</v>
      </c>
      <c r="AF64" s="12">
        <f t="shared" si="78"/>
        <v>4.0999999999999996</v>
      </c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</row>
    <row r="65" spans="1:65" x14ac:dyDescent="0.2">
      <c r="A65" s="7">
        <v>14</v>
      </c>
      <c r="B65" s="8"/>
      <c r="C65" s="13">
        <v>0</v>
      </c>
      <c r="D65" s="13">
        <v>0</v>
      </c>
      <c r="E65" s="13">
        <v>0</v>
      </c>
      <c r="F65" s="13">
        <v>0</v>
      </c>
      <c r="G65" s="14">
        <f t="shared" si="66"/>
        <v>0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2">
        <f t="shared" si="67"/>
        <v>10</v>
      </c>
      <c r="S65" s="12">
        <f t="shared" si="68"/>
        <v>10</v>
      </c>
      <c r="T65" s="12">
        <f t="shared" si="69"/>
        <v>10</v>
      </c>
      <c r="U65" s="12">
        <f t="shared" si="70"/>
        <v>10</v>
      </c>
      <c r="V65" s="12">
        <f t="shared" si="71"/>
        <v>10</v>
      </c>
      <c r="W65" s="14">
        <f t="shared" si="72"/>
        <v>10</v>
      </c>
      <c r="X65" s="12"/>
      <c r="Y65" s="14">
        <f t="shared" si="73"/>
        <v>10</v>
      </c>
      <c r="Z65" s="4">
        <f t="shared" si="57"/>
        <v>1</v>
      </c>
      <c r="AB65" s="12">
        <f t="shared" si="74"/>
        <v>0</v>
      </c>
      <c r="AC65" s="12">
        <f t="shared" si="75"/>
        <v>0</v>
      </c>
      <c r="AD65" s="12">
        <f t="shared" si="76"/>
        <v>0</v>
      </c>
      <c r="AE65" s="12">
        <f t="shared" si="77"/>
        <v>0</v>
      </c>
      <c r="AF65" s="12">
        <f t="shared" si="78"/>
        <v>0</v>
      </c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 x14ac:dyDescent="0.2">
      <c r="A66" s="7">
        <v>15</v>
      </c>
      <c r="B66" s="8" t="s">
        <v>131</v>
      </c>
      <c r="C66" s="13">
        <v>0.2</v>
      </c>
      <c r="D66" s="13">
        <v>0.8</v>
      </c>
      <c r="E66" s="13">
        <v>0.6</v>
      </c>
      <c r="F66" s="13">
        <v>0.5</v>
      </c>
      <c r="G66" s="14">
        <f t="shared" si="66"/>
        <v>0.55000000000000004</v>
      </c>
      <c r="H66" s="11">
        <v>2</v>
      </c>
      <c r="I66" s="11">
        <v>2</v>
      </c>
      <c r="J66" s="11">
        <v>2.4</v>
      </c>
      <c r="K66" s="11">
        <v>3</v>
      </c>
      <c r="L66" s="11">
        <v>1.3</v>
      </c>
      <c r="M66" s="11">
        <v>3.5</v>
      </c>
      <c r="N66" s="11">
        <v>2.7</v>
      </c>
      <c r="O66" s="11">
        <v>3.3</v>
      </c>
      <c r="P66" s="11">
        <v>2.4</v>
      </c>
      <c r="Q66" s="11">
        <v>2.2999999999999998</v>
      </c>
      <c r="R66" s="12">
        <f t="shared" si="67"/>
        <v>6</v>
      </c>
      <c r="S66" s="12">
        <f t="shared" si="68"/>
        <v>4.5999999999999996</v>
      </c>
      <c r="T66" s="12">
        <f t="shared" si="69"/>
        <v>5.2</v>
      </c>
      <c r="U66" s="12">
        <f t="shared" si="70"/>
        <v>4</v>
      </c>
      <c r="V66" s="12">
        <f t="shared" si="71"/>
        <v>5.3000000000000007</v>
      </c>
      <c r="W66" s="14">
        <f t="shared" si="72"/>
        <v>5.0333333333333341</v>
      </c>
      <c r="X66" s="12"/>
      <c r="Y66" s="14">
        <f t="shared" si="73"/>
        <v>5.5833333333333339</v>
      </c>
      <c r="Z66" s="4">
        <f t="shared" si="57"/>
        <v>19</v>
      </c>
      <c r="AB66" s="12">
        <f t="shared" si="74"/>
        <v>4</v>
      </c>
      <c r="AC66" s="12">
        <f t="shared" si="75"/>
        <v>5.4</v>
      </c>
      <c r="AD66" s="12">
        <f t="shared" si="76"/>
        <v>4.8</v>
      </c>
      <c r="AE66" s="12">
        <f t="shared" si="77"/>
        <v>6</v>
      </c>
      <c r="AF66" s="12">
        <f t="shared" si="78"/>
        <v>4.6999999999999993</v>
      </c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1:65" x14ac:dyDescent="0.2">
      <c r="A67" s="7">
        <v>16</v>
      </c>
      <c r="B67" s="8" t="s">
        <v>132</v>
      </c>
      <c r="C67" s="13">
        <v>1.2</v>
      </c>
      <c r="D67" s="13">
        <v>1.4</v>
      </c>
      <c r="E67" s="13">
        <v>1.7</v>
      </c>
      <c r="F67" s="13">
        <v>1.7</v>
      </c>
      <c r="G67" s="14">
        <f t="shared" si="66"/>
        <v>1.5499999999999998</v>
      </c>
      <c r="H67" s="11">
        <v>1.8</v>
      </c>
      <c r="I67" s="11">
        <v>1.8</v>
      </c>
      <c r="J67" s="11">
        <v>1.1000000000000001</v>
      </c>
      <c r="K67" s="11">
        <v>2.7</v>
      </c>
      <c r="L67" s="11">
        <v>1.4</v>
      </c>
      <c r="M67" s="11">
        <v>2.7</v>
      </c>
      <c r="N67" s="11">
        <v>1.2</v>
      </c>
      <c r="O67" s="11">
        <v>3.2</v>
      </c>
      <c r="P67" s="11">
        <v>1.8</v>
      </c>
      <c r="Q67" s="11">
        <v>2</v>
      </c>
      <c r="R67" s="12">
        <f t="shared" si="67"/>
        <v>6.4</v>
      </c>
      <c r="S67" s="12">
        <f t="shared" si="68"/>
        <v>6.1999999999999993</v>
      </c>
      <c r="T67" s="12">
        <f t="shared" si="69"/>
        <v>5.9</v>
      </c>
      <c r="U67" s="12">
        <f t="shared" si="70"/>
        <v>5.6</v>
      </c>
      <c r="V67" s="12">
        <f t="shared" si="71"/>
        <v>6.2</v>
      </c>
      <c r="W67" s="14">
        <f t="shared" si="72"/>
        <v>6.1000000000000014</v>
      </c>
      <c r="X67" s="12"/>
      <c r="Y67" s="14">
        <f t="shared" si="73"/>
        <v>7.6500000000000012</v>
      </c>
      <c r="Z67" s="4">
        <f t="shared" si="57"/>
        <v>13</v>
      </c>
      <c r="AB67" s="12">
        <f t="shared" si="74"/>
        <v>3.6</v>
      </c>
      <c r="AC67" s="12">
        <f t="shared" si="75"/>
        <v>3.8000000000000003</v>
      </c>
      <c r="AD67" s="12">
        <f t="shared" si="76"/>
        <v>4.0999999999999996</v>
      </c>
      <c r="AE67" s="12">
        <f t="shared" si="77"/>
        <v>4.4000000000000004</v>
      </c>
      <c r="AF67" s="12">
        <f t="shared" si="78"/>
        <v>3.8</v>
      </c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1:65" x14ac:dyDescent="0.2">
      <c r="A68" s="7">
        <v>17</v>
      </c>
      <c r="B68" s="8"/>
      <c r="C68" s="13">
        <v>0</v>
      </c>
      <c r="D68" s="13">
        <v>0</v>
      </c>
      <c r="E68" s="13">
        <v>0</v>
      </c>
      <c r="F68" s="13">
        <v>0</v>
      </c>
      <c r="G68" s="14">
        <f t="shared" si="66"/>
        <v>0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2">
        <f t="shared" si="67"/>
        <v>10</v>
      </c>
      <c r="S68" s="12">
        <f t="shared" si="68"/>
        <v>10</v>
      </c>
      <c r="T68" s="12">
        <f t="shared" si="69"/>
        <v>10</v>
      </c>
      <c r="U68" s="12">
        <f t="shared" si="70"/>
        <v>10</v>
      </c>
      <c r="V68" s="12">
        <f t="shared" si="71"/>
        <v>10</v>
      </c>
      <c r="W68" s="14">
        <f t="shared" si="72"/>
        <v>10</v>
      </c>
      <c r="X68" s="12"/>
      <c r="Y68" s="14">
        <f t="shared" si="73"/>
        <v>10</v>
      </c>
      <c r="Z68" s="4">
        <f t="shared" si="57"/>
        <v>1</v>
      </c>
      <c r="AB68" s="12">
        <f t="shared" si="74"/>
        <v>0</v>
      </c>
      <c r="AC68" s="12">
        <f t="shared" si="75"/>
        <v>0</v>
      </c>
      <c r="AD68" s="12">
        <f t="shared" si="76"/>
        <v>0</v>
      </c>
      <c r="AE68" s="12">
        <f t="shared" si="77"/>
        <v>0</v>
      </c>
      <c r="AF68" s="12">
        <f t="shared" si="78"/>
        <v>0</v>
      </c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1:65" x14ac:dyDescent="0.2">
      <c r="A69" s="7">
        <v>18</v>
      </c>
      <c r="B69" s="8" t="s">
        <v>68</v>
      </c>
      <c r="C69" s="13">
        <v>3.8</v>
      </c>
      <c r="D69" s="13">
        <v>2.2999999999999998</v>
      </c>
      <c r="E69" s="13">
        <v>2.7</v>
      </c>
      <c r="F69" s="13">
        <v>2.8</v>
      </c>
      <c r="G69" s="14">
        <f t="shared" si="66"/>
        <v>2.7500000000000004</v>
      </c>
      <c r="H69" s="11">
        <v>1.4</v>
      </c>
      <c r="I69" s="11">
        <v>1.2</v>
      </c>
      <c r="J69" s="11">
        <v>1</v>
      </c>
      <c r="K69" s="11">
        <v>1.7</v>
      </c>
      <c r="L69" s="11">
        <v>1</v>
      </c>
      <c r="M69" s="11">
        <v>2.4</v>
      </c>
      <c r="N69" s="11">
        <v>1</v>
      </c>
      <c r="O69" s="11">
        <v>2.8</v>
      </c>
      <c r="P69" s="11">
        <v>2</v>
      </c>
      <c r="Q69" s="11">
        <v>1.9</v>
      </c>
      <c r="R69" s="12">
        <f t="shared" si="67"/>
        <v>7.4</v>
      </c>
      <c r="S69" s="12">
        <f t="shared" si="68"/>
        <v>7.3</v>
      </c>
      <c r="T69" s="12">
        <f t="shared" si="69"/>
        <v>6.6</v>
      </c>
      <c r="U69" s="12">
        <f t="shared" si="70"/>
        <v>6.2</v>
      </c>
      <c r="V69" s="12">
        <f t="shared" si="71"/>
        <v>6.1</v>
      </c>
      <c r="W69" s="14">
        <f t="shared" si="72"/>
        <v>6.6999999999999984</v>
      </c>
      <c r="X69" s="12"/>
      <c r="Y69" s="14">
        <f t="shared" si="73"/>
        <v>9.4499999999999993</v>
      </c>
      <c r="Z69" s="4">
        <f t="shared" si="57"/>
        <v>10</v>
      </c>
      <c r="AB69" s="12">
        <f t="shared" si="74"/>
        <v>2.5999999999999996</v>
      </c>
      <c r="AC69" s="12">
        <f t="shared" si="75"/>
        <v>2.7</v>
      </c>
      <c r="AD69" s="12">
        <f t="shared" si="76"/>
        <v>3.4</v>
      </c>
      <c r="AE69" s="12">
        <f t="shared" si="77"/>
        <v>3.8</v>
      </c>
      <c r="AF69" s="12">
        <f t="shared" si="78"/>
        <v>3.9</v>
      </c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1:65" x14ac:dyDescent="0.2">
      <c r="A70" s="7">
        <v>19</v>
      </c>
      <c r="B70" s="8"/>
      <c r="C70" s="13">
        <v>0</v>
      </c>
      <c r="D70" s="13">
        <v>0</v>
      </c>
      <c r="E70" s="13">
        <v>0</v>
      </c>
      <c r="F70" s="13">
        <v>0</v>
      </c>
      <c r="G70" s="14">
        <f t="shared" si="66"/>
        <v>0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2">
        <f t="shared" si="67"/>
        <v>10</v>
      </c>
      <c r="S70" s="12">
        <f t="shared" si="68"/>
        <v>10</v>
      </c>
      <c r="T70" s="12">
        <f t="shared" si="69"/>
        <v>10</v>
      </c>
      <c r="U70" s="12">
        <f t="shared" si="70"/>
        <v>10</v>
      </c>
      <c r="V70" s="12">
        <f t="shared" si="71"/>
        <v>10</v>
      </c>
      <c r="W70" s="14">
        <f t="shared" si="72"/>
        <v>10</v>
      </c>
      <c r="X70" s="12"/>
      <c r="Y70" s="14">
        <f t="shared" si="73"/>
        <v>10</v>
      </c>
      <c r="Z70" s="4">
        <f t="shared" si="57"/>
        <v>1</v>
      </c>
      <c r="AB70" s="12">
        <f t="shared" si="74"/>
        <v>0</v>
      </c>
      <c r="AC70" s="12">
        <f t="shared" si="75"/>
        <v>0</v>
      </c>
      <c r="AD70" s="12">
        <f t="shared" si="76"/>
        <v>0</v>
      </c>
      <c r="AE70" s="12">
        <f t="shared" si="77"/>
        <v>0</v>
      </c>
      <c r="AF70" s="12">
        <f t="shared" si="78"/>
        <v>0</v>
      </c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1:65" x14ac:dyDescent="0.2">
      <c r="A71" s="7">
        <v>20</v>
      </c>
      <c r="B71" s="8" t="s">
        <v>123</v>
      </c>
      <c r="C71" s="13">
        <v>2.2999999999999998</v>
      </c>
      <c r="D71" s="13">
        <v>0.7</v>
      </c>
      <c r="E71" s="13">
        <v>1.3</v>
      </c>
      <c r="F71" s="13">
        <v>0.8</v>
      </c>
      <c r="G71" s="14">
        <f t="shared" si="66"/>
        <v>1.0499999999999998</v>
      </c>
      <c r="H71" s="11">
        <v>2</v>
      </c>
      <c r="I71" s="11">
        <v>1.8</v>
      </c>
      <c r="J71" s="11">
        <v>1.5</v>
      </c>
      <c r="K71" s="11">
        <v>3.5</v>
      </c>
      <c r="L71" s="11">
        <v>1.1000000000000001</v>
      </c>
      <c r="M71" s="11">
        <v>2.6</v>
      </c>
      <c r="N71" s="11">
        <v>1.3</v>
      </c>
      <c r="O71" s="11">
        <v>3.2</v>
      </c>
      <c r="P71" s="11">
        <v>2.2000000000000002</v>
      </c>
      <c r="Q71" s="11">
        <v>2.1</v>
      </c>
      <c r="R71" s="12">
        <f t="shared" si="67"/>
        <v>6.2</v>
      </c>
      <c r="S71" s="12">
        <f t="shared" si="68"/>
        <v>5</v>
      </c>
      <c r="T71" s="12">
        <f t="shared" si="69"/>
        <v>6.3</v>
      </c>
      <c r="U71" s="12">
        <f t="shared" si="70"/>
        <v>5.5</v>
      </c>
      <c r="V71" s="12">
        <f t="shared" si="71"/>
        <v>5.6999999999999993</v>
      </c>
      <c r="W71" s="14">
        <f t="shared" si="72"/>
        <v>5.8</v>
      </c>
      <c r="X71" s="12"/>
      <c r="Y71" s="14">
        <f t="shared" si="73"/>
        <v>6.85</v>
      </c>
      <c r="Z71" s="4">
        <f t="shared" si="57"/>
        <v>15</v>
      </c>
      <c r="AB71" s="12">
        <f t="shared" si="74"/>
        <v>3.8</v>
      </c>
      <c r="AC71" s="12">
        <f t="shared" si="75"/>
        <v>5</v>
      </c>
      <c r="AD71" s="12">
        <f t="shared" si="76"/>
        <v>3.7</v>
      </c>
      <c r="AE71" s="12">
        <f t="shared" si="77"/>
        <v>4.5</v>
      </c>
      <c r="AF71" s="12">
        <f t="shared" si="78"/>
        <v>4.3000000000000007</v>
      </c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1:65" x14ac:dyDescent="0.2">
      <c r="A72" s="7">
        <v>21</v>
      </c>
      <c r="B72" s="8"/>
      <c r="C72" s="13">
        <v>0</v>
      </c>
      <c r="D72" s="13">
        <v>0</v>
      </c>
      <c r="E72" s="13">
        <v>0</v>
      </c>
      <c r="F72" s="13">
        <v>0</v>
      </c>
      <c r="G72" s="14">
        <f t="shared" si="66"/>
        <v>0</v>
      </c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2">
        <f t="shared" si="67"/>
        <v>10</v>
      </c>
      <c r="S72" s="12">
        <f t="shared" si="68"/>
        <v>10</v>
      </c>
      <c r="T72" s="12">
        <f t="shared" si="69"/>
        <v>10</v>
      </c>
      <c r="U72" s="12">
        <f t="shared" si="70"/>
        <v>10</v>
      </c>
      <c r="V72" s="12">
        <f t="shared" si="71"/>
        <v>10</v>
      </c>
      <c r="W72" s="14">
        <f t="shared" si="72"/>
        <v>10</v>
      </c>
      <c r="X72" s="12"/>
      <c r="Y72" s="14">
        <f t="shared" si="73"/>
        <v>10</v>
      </c>
      <c r="Z72" s="4">
        <f t="shared" si="57"/>
        <v>1</v>
      </c>
      <c r="AB72" s="12">
        <f t="shared" si="74"/>
        <v>0</v>
      </c>
      <c r="AC72" s="12">
        <f t="shared" si="75"/>
        <v>0</v>
      </c>
      <c r="AD72" s="12">
        <f t="shared" si="76"/>
        <v>0</v>
      </c>
      <c r="AE72" s="12">
        <f t="shared" si="77"/>
        <v>0</v>
      </c>
      <c r="AF72" s="12">
        <f t="shared" si="78"/>
        <v>0</v>
      </c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1:65" s="15" customFormat="1" x14ac:dyDescent="0.2">
      <c r="A73" s="21"/>
      <c r="B73" s="19"/>
      <c r="C73" s="19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65" s="15" customFormat="1" x14ac:dyDescent="0.2">
      <c r="A74" s="21"/>
      <c r="B74" s="19"/>
      <c r="C74" s="19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65" s="15" customFormat="1" ht="22.5" customHeight="1" x14ac:dyDescent="0.2">
      <c r="A75" s="17"/>
      <c r="B75" s="34" t="s">
        <v>28</v>
      </c>
      <c r="C75" s="17"/>
      <c r="D75" s="35"/>
      <c r="E75" s="35"/>
      <c r="F75" s="35"/>
      <c r="G75" s="35"/>
      <c r="H75" s="62" t="s">
        <v>6</v>
      </c>
      <c r="I75" s="62"/>
      <c r="J75" s="62" t="s">
        <v>7</v>
      </c>
      <c r="K75" s="62"/>
      <c r="L75" s="62" t="s">
        <v>8</v>
      </c>
      <c r="M75" s="62"/>
      <c r="N75" s="62" t="s">
        <v>9</v>
      </c>
      <c r="O75" s="62"/>
      <c r="P75" s="62" t="s">
        <v>45</v>
      </c>
      <c r="Q75" s="62"/>
    </row>
    <row r="76" spans="1:65" s="32" customFormat="1" x14ac:dyDescent="0.2">
      <c r="A76" s="5" t="s">
        <v>18</v>
      </c>
      <c r="B76" s="3" t="s">
        <v>17</v>
      </c>
      <c r="C76" s="10" t="s">
        <v>0</v>
      </c>
      <c r="D76" s="10" t="s">
        <v>1</v>
      </c>
      <c r="E76" s="10" t="s">
        <v>4</v>
      </c>
      <c r="F76" s="10" t="s">
        <v>5</v>
      </c>
      <c r="G76" s="10" t="s">
        <v>2</v>
      </c>
      <c r="H76" s="10" t="s">
        <v>46</v>
      </c>
      <c r="I76" s="10" t="s">
        <v>47</v>
      </c>
      <c r="J76" s="10" t="s">
        <v>46</v>
      </c>
      <c r="K76" s="10" t="s">
        <v>47</v>
      </c>
      <c r="L76" s="10" t="s">
        <v>46</v>
      </c>
      <c r="M76" s="10" t="s">
        <v>47</v>
      </c>
      <c r="N76" s="10" t="s">
        <v>46</v>
      </c>
      <c r="O76" s="10" t="s">
        <v>47</v>
      </c>
      <c r="P76" s="10" t="s">
        <v>46</v>
      </c>
      <c r="Q76" s="10" t="s">
        <v>47</v>
      </c>
      <c r="R76" s="10" t="s">
        <v>6</v>
      </c>
      <c r="S76" s="10" t="s">
        <v>7</v>
      </c>
      <c r="T76" s="10" t="s">
        <v>8</v>
      </c>
      <c r="U76" s="10" t="s">
        <v>9</v>
      </c>
      <c r="V76" s="10" t="s">
        <v>45</v>
      </c>
      <c r="W76" s="10" t="s">
        <v>3</v>
      </c>
      <c r="X76" s="10" t="s">
        <v>10</v>
      </c>
      <c r="Y76" s="10" t="s">
        <v>11</v>
      </c>
      <c r="Z76" s="10"/>
      <c r="AA76" s="16"/>
      <c r="AB76" s="10" t="s">
        <v>6</v>
      </c>
      <c r="AC76" s="10" t="s">
        <v>7</v>
      </c>
      <c r="AD76" s="10" t="s">
        <v>8</v>
      </c>
      <c r="AE76" s="10" t="s">
        <v>9</v>
      </c>
      <c r="AF76" s="10" t="s">
        <v>45</v>
      </c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</row>
    <row r="77" spans="1:65" x14ac:dyDescent="0.2">
      <c r="A77" s="7">
        <v>1</v>
      </c>
      <c r="B77" s="8"/>
      <c r="C77" s="13">
        <v>0</v>
      </c>
      <c r="D77" s="13">
        <v>0</v>
      </c>
      <c r="E77" s="13">
        <v>0</v>
      </c>
      <c r="F77" s="13">
        <v>0</v>
      </c>
      <c r="G77" s="14">
        <f t="shared" ref="G77:G78" si="79">(SUM(C77:F77)-SMALL(C77:F77,1)-LARGE(C77:F77,1))/(COUNT(C77:F77)-2)</f>
        <v>0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2">
        <f t="shared" ref="R77:R84" si="80">10-AB77</f>
        <v>10</v>
      </c>
      <c r="S77" s="12">
        <f t="shared" ref="S77:S84" si="81">10-AC77</f>
        <v>10</v>
      </c>
      <c r="T77" s="12">
        <f t="shared" ref="T77:T84" si="82">10-AD77</f>
        <v>10</v>
      </c>
      <c r="U77" s="12">
        <f t="shared" ref="U77:U84" si="83">10-AE77</f>
        <v>10</v>
      </c>
      <c r="V77" s="12">
        <f t="shared" ref="V77:V84" si="84">10-AF77</f>
        <v>10</v>
      </c>
      <c r="W77" s="14">
        <f>(SUM(R77:V77)-SMALL(R77:V77,1)-LARGE(R77:V77,1))/(COUNT(R77:V77)-2)</f>
        <v>10</v>
      </c>
      <c r="X77" s="12"/>
      <c r="Y77" s="14">
        <f>G77+W77-X77</f>
        <v>10</v>
      </c>
      <c r="Z77" s="4">
        <f t="shared" ref="Z77:Z97" si="85">RANK(Y77,Y$77:Y$97)</f>
        <v>1</v>
      </c>
      <c r="AB77" s="12">
        <f>H77+I77</f>
        <v>0</v>
      </c>
      <c r="AC77" s="12">
        <f>J77+K77</f>
        <v>0</v>
      </c>
      <c r="AD77" s="12">
        <f>L77+M77</f>
        <v>0</v>
      </c>
      <c r="AE77" s="12">
        <f>N77+O77</f>
        <v>0</v>
      </c>
      <c r="AF77" s="12">
        <f>P77+Q77</f>
        <v>0</v>
      </c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 x14ac:dyDescent="0.2">
      <c r="A78" s="7">
        <v>2</v>
      </c>
      <c r="B78" s="8"/>
      <c r="C78" s="13">
        <v>0</v>
      </c>
      <c r="D78" s="13">
        <v>0</v>
      </c>
      <c r="E78" s="13">
        <v>0</v>
      </c>
      <c r="F78" s="13">
        <v>0</v>
      </c>
      <c r="G78" s="14">
        <f t="shared" si="79"/>
        <v>0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2">
        <f t="shared" si="80"/>
        <v>10</v>
      </c>
      <c r="S78" s="12">
        <f t="shared" si="81"/>
        <v>10</v>
      </c>
      <c r="T78" s="12">
        <f t="shared" si="82"/>
        <v>10</v>
      </c>
      <c r="U78" s="12">
        <f t="shared" si="83"/>
        <v>10</v>
      </c>
      <c r="V78" s="12">
        <f t="shared" si="84"/>
        <v>10</v>
      </c>
      <c r="W78" s="14">
        <f t="shared" ref="W78:W84" si="86">(SUM(R78:V78)-SMALL(R78:V78,1)-LARGE(R78:V78,1))/(COUNT(R78:V78)-2)</f>
        <v>10</v>
      </c>
      <c r="X78" s="12"/>
      <c r="Y78" s="14">
        <f t="shared" ref="Y78:Y84" si="87">G78+W78-X78</f>
        <v>10</v>
      </c>
      <c r="Z78" s="4">
        <f t="shared" si="85"/>
        <v>1</v>
      </c>
      <c r="AB78" s="12">
        <f t="shared" ref="AB78:AB84" si="88">H78+I78</f>
        <v>0</v>
      </c>
      <c r="AC78" s="12">
        <f t="shared" ref="AC78:AC84" si="89">J78+K78</f>
        <v>0</v>
      </c>
      <c r="AD78" s="12">
        <f t="shared" ref="AD78:AD84" si="90">L78+M78</f>
        <v>0</v>
      </c>
      <c r="AE78" s="12">
        <f t="shared" ref="AE78:AE84" si="91">N78+O78</f>
        <v>0</v>
      </c>
      <c r="AF78" s="12">
        <f t="shared" ref="AF78:AF84" si="92">P78+Q78</f>
        <v>0</v>
      </c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1:65" x14ac:dyDescent="0.2">
      <c r="A79" s="7">
        <v>3</v>
      </c>
      <c r="B79" s="8"/>
      <c r="C79" s="13">
        <v>0</v>
      </c>
      <c r="D79" s="13">
        <v>0</v>
      </c>
      <c r="E79" s="13">
        <v>0</v>
      </c>
      <c r="F79" s="13">
        <v>0</v>
      </c>
      <c r="G79" s="14">
        <f>(SUM(C79:F79)-SMALL(C79:F79,1)-LARGE(C79:F79,1))/(COUNT(C79:F79)-2)</f>
        <v>0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2">
        <f t="shared" si="80"/>
        <v>10</v>
      </c>
      <c r="S79" s="12">
        <f t="shared" si="81"/>
        <v>10</v>
      </c>
      <c r="T79" s="12">
        <f t="shared" si="82"/>
        <v>10</v>
      </c>
      <c r="U79" s="12">
        <f t="shared" si="83"/>
        <v>10</v>
      </c>
      <c r="V79" s="12">
        <f t="shared" si="84"/>
        <v>10</v>
      </c>
      <c r="W79" s="14">
        <f t="shared" si="86"/>
        <v>10</v>
      </c>
      <c r="X79" s="12"/>
      <c r="Y79" s="14">
        <f t="shared" si="87"/>
        <v>10</v>
      </c>
      <c r="Z79" s="4">
        <f t="shared" si="85"/>
        <v>1</v>
      </c>
      <c r="AB79" s="12">
        <f t="shared" si="88"/>
        <v>0</v>
      </c>
      <c r="AC79" s="12">
        <f t="shared" si="89"/>
        <v>0</v>
      </c>
      <c r="AD79" s="12">
        <f t="shared" si="90"/>
        <v>0</v>
      </c>
      <c r="AE79" s="12">
        <f t="shared" si="91"/>
        <v>0</v>
      </c>
      <c r="AF79" s="12">
        <f t="shared" si="92"/>
        <v>0</v>
      </c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1:65" x14ac:dyDescent="0.2">
      <c r="A80" s="7">
        <v>4</v>
      </c>
      <c r="B80" s="8"/>
      <c r="C80" s="13">
        <v>0</v>
      </c>
      <c r="D80" s="13">
        <v>0</v>
      </c>
      <c r="E80" s="13">
        <v>0</v>
      </c>
      <c r="F80" s="13">
        <v>0</v>
      </c>
      <c r="G80" s="14">
        <f t="shared" ref="G80:G84" si="93">(SUM(C80:F80)-SMALL(C80:F80,1)-LARGE(C80:F80,1))/(COUNT(C80:F80)-2)</f>
        <v>0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2">
        <f t="shared" si="80"/>
        <v>10</v>
      </c>
      <c r="S80" s="12">
        <f t="shared" si="81"/>
        <v>10</v>
      </c>
      <c r="T80" s="12">
        <f t="shared" si="82"/>
        <v>10</v>
      </c>
      <c r="U80" s="12">
        <f t="shared" si="83"/>
        <v>10</v>
      </c>
      <c r="V80" s="12">
        <f t="shared" si="84"/>
        <v>10</v>
      </c>
      <c r="W80" s="14">
        <f t="shared" si="86"/>
        <v>10</v>
      </c>
      <c r="X80" s="12"/>
      <c r="Y80" s="14">
        <f t="shared" si="87"/>
        <v>10</v>
      </c>
      <c r="Z80" s="4">
        <f t="shared" si="85"/>
        <v>1</v>
      </c>
      <c r="AB80" s="12">
        <f t="shared" si="88"/>
        <v>0</v>
      </c>
      <c r="AC80" s="12">
        <f t="shared" si="89"/>
        <v>0</v>
      </c>
      <c r="AD80" s="12">
        <f t="shared" si="90"/>
        <v>0</v>
      </c>
      <c r="AE80" s="12">
        <f t="shared" si="91"/>
        <v>0</v>
      </c>
      <c r="AF80" s="12">
        <f t="shared" si="92"/>
        <v>0</v>
      </c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1:65" x14ac:dyDescent="0.2">
      <c r="A81" s="7">
        <v>5</v>
      </c>
      <c r="B81" s="8"/>
      <c r="C81" s="13">
        <v>0</v>
      </c>
      <c r="D81" s="13">
        <v>0</v>
      </c>
      <c r="E81" s="13">
        <v>0</v>
      </c>
      <c r="F81" s="13">
        <v>0</v>
      </c>
      <c r="G81" s="14">
        <f t="shared" si="93"/>
        <v>0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2">
        <f t="shared" si="80"/>
        <v>10</v>
      </c>
      <c r="S81" s="12">
        <f t="shared" si="81"/>
        <v>10</v>
      </c>
      <c r="T81" s="12">
        <f t="shared" si="82"/>
        <v>10</v>
      </c>
      <c r="U81" s="12">
        <f t="shared" si="83"/>
        <v>10</v>
      </c>
      <c r="V81" s="12">
        <f t="shared" si="84"/>
        <v>10</v>
      </c>
      <c r="W81" s="14">
        <f t="shared" si="86"/>
        <v>10</v>
      </c>
      <c r="X81" s="12"/>
      <c r="Y81" s="14">
        <f t="shared" si="87"/>
        <v>10</v>
      </c>
      <c r="Z81" s="4">
        <f t="shared" si="85"/>
        <v>1</v>
      </c>
      <c r="AB81" s="12">
        <f t="shared" si="88"/>
        <v>0</v>
      </c>
      <c r="AC81" s="12">
        <f t="shared" si="89"/>
        <v>0</v>
      </c>
      <c r="AD81" s="12">
        <f t="shared" si="90"/>
        <v>0</v>
      </c>
      <c r="AE81" s="12">
        <f t="shared" si="91"/>
        <v>0</v>
      </c>
      <c r="AF81" s="12">
        <f t="shared" si="92"/>
        <v>0</v>
      </c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 x14ac:dyDescent="0.2">
      <c r="A82" s="7">
        <v>6</v>
      </c>
      <c r="B82" s="8"/>
      <c r="C82" s="13">
        <v>0</v>
      </c>
      <c r="D82" s="13">
        <v>0</v>
      </c>
      <c r="E82" s="13">
        <v>0</v>
      </c>
      <c r="F82" s="13">
        <v>0</v>
      </c>
      <c r="G82" s="14">
        <f t="shared" si="93"/>
        <v>0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2">
        <f t="shared" si="80"/>
        <v>10</v>
      </c>
      <c r="S82" s="12">
        <f t="shared" si="81"/>
        <v>10</v>
      </c>
      <c r="T82" s="12">
        <f t="shared" si="82"/>
        <v>10</v>
      </c>
      <c r="U82" s="12">
        <f t="shared" si="83"/>
        <v>10</v>
      </c>
      <c r="V82" s="12">
        <f t="shared" si="84"/>
        <v>10</v>
      </c>
      <c r="W82" s="14">
        <f t="shared" si="86"/>
        <v>10</v>
      </c>
      <c r="X82" s="12"/>
      <c r="Y82" s="14">
        <f t="shared" si="87"/>
        <v>10</v>
      </c>
      <c r="Z82" s="4">
        <f t="shared" si="85"/>
        <v>1</v>
      </c>
      <c r="AB82" s="12">
        <f t="shared" si="88"/>
        <v>0</v>
      </c>
      <c r="AC82" s="12">
        <f t="shared" si="89"/>
        <v>0</v>
      </c>
      <c r="AD82" s="12">
        <f t="shared" si="90"/>
        <v>0</v>
      </c>
      <c r="AE82" s="12">
        <f t="shared" si="91"/>
        <v>0</v>
      </c>
      <c r="AF82" s="12">
        <f t="shared" si="92"/>
        <v>0</v>
      </c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 x14ac:dyDescent="0.2">
      <c r="A83" s="7">
        <v>7</v>
      </c>
      <c r="B83" s="8"/>
      <c r="C83" s="13">
        <v>0</v>
      </c>
      <c r="D83" s="13">
        <v>0</v>
      </c>
      <c r="E83" s="13">
        <v>0</v>
      </c>
      <c r="F83" s="13">
        <v>0</v>
      </c>
      <c r="G83" s="14">
        <f t="shared" si="93"/>
        <v>0</v>
      </c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2">
        <f t="shared" si="80"/>
        <v>10</v>
      </c>
      <c r="S83" s="12">
        <f t="shared" si="81"/>
        <v>10</v>
      </c>
      <c r="T83" s="12">
        <f t="shared" si="82"/>
        <v>10</v>
      </c>
      <c r="U83" s="12">
        <f t="shared" si="83"/>
        <v>10</v>
      </c>
      <c r="V83" s="12">
        <f t="shared" si="84"/>
        <v>10</v>
      </c>
      <c r="W83" s="14">
        <f t="shared" si="86"/>
        <v>10</v>
      </c>
      <c r="X83" s="12"/>
      <c r="Y83" s="14">
        <f t="shared" si="87"/>
        <v>10</v>
      </c>
      <c r="Z83" s="4">
        <f t="shared" si="85"/>
        <v>1</v>
      </c>
      <c r="AB83" s="12">
        <f t="shared" si="88"/>
        <v>0</v>
      </c>
      <c r="AC83" s="12">
        <f t="shared" si="89"/>
        <v>0</v>
      </c>
      <c r="AD83" s="12">
        <f t="shared" si="90"/>
        <v>0</v>
      </c>
      <c r="AE83" s="12">
        <f t="shared" si="91"/>
        <v>0</v>
      </c>
      <c r="AF83" s="12">
        <f t="shared" si="92"/>
        <v>0</v>
      </c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 x14ac:dyDescent="0.2">
      <c r="A84" s="7">
        <v>8</v>
      </c>
      <c r="B84" s="8"/>
      <c r="C84" s="13">
        <v>0</v>
      </c>
      <c r="D84" s="13">
        <v>0</v>
      </c>
      <c r="E84" s="13">
        <v>0</v>
      </c>
      <c r="F84" s="13">
        <v>0</v>
      </c>
      <c r="G84" s="14">
        <f t="shared" si="93"/>
        <v>0</v>
      </c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2">
        <f t="shared" si="80"/>
        <v>10</v>
      </c>
      <c r="S84" s="12">
        <f t="shared" si="81"/>
        <v>10</v>
      </c>
      <c r="T84" s="12">
        <f t="shared" si="82"/>
        <v>10</v>
      </c>
      <c r="U84" s="12">
        <f t="shared" si="83"/>
        <v>10</v>
      </c>
      <c r="V84" s="12">
        <f t="shared" si="84"/>
        <v>10</v>
      </c>
      <c r="W84" s="14">
        <f t="shared" si="86"/>
        <v>10</v>
      </c>
      <c r="X84" s="12"/>
      <c r="Y84" s="14">
        <f t="shared" si="87"/>
        <v>10</v>
      </c>
      <c r="Z84" s="4">
        <f t="shared" si="85"/>
        <v>1</v>
      </c>
      <c r="AB84" s="12">
        <f t="shared" si="88"/>
        <v>0</v>
      </c>
      <c r="AC84" s="12">
        <f t="shared" si="89"/>
        <v>0</v>
      </c>
      <c r="AD84" s="12">
        <f t="shared" si="90"/>
        <v>0</v>
      </c>
      <c r="AE84" s="12">
        <f t="shared" si="91"/>
        <v>0</v>
      </c>
      <c r="AF84" s="12">
        <f t="shared" si="92"/>
        <v>0</v>
      </c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 x14ac:dyDescent="0.2">
      <c r="A85" s="7">
        <v>9</v>
      </c>
      <c r="B85" s="8"/>
      <c r="C85" s="13">
        <v>0</v>
      </c>
      <c r="D85" s="13">
        <v>0</v>
      </c>
      <c r="E85" s="13">
        <v>0</v>
      </c>
      <c r="F85" s="13">
        <v>0</v>
      </c>
      <c r="G85" s="14">
        <f t="shared" ref="G85:G97" si="94">(SUM(C85:F85)-SMALL(C85:F85,1)-LARGE(C85:F85,1))/(COUNT(C85:F85)-2)</f>
        <v>0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2">
        <f t="shared" ref="R85:R97" si="95">10-AB85</f>
        <v>10</v>
      </c>
      <c r="S85" s="12">
        <f t="shared" ref="S85:S97" si="96">10-AC85</f>
        <v>10</v>
      </c>
      <c r="T85" s="12">
        <f t="shared" ref="T85:T97" si="97">10-AD85</f>
        <v>10</v>
      </c>
      <c r="U85" s="12">
        <f t="shared" ref="U85:U97" si="98">10-AE85</f>
        <v>10</v>
      </c>
      <c r="V85" s="12">
        <f t="shared" ref="V85:V97" si="99">10-AF85</f>
        <v>10</v>
      </c>
      <c r="W85" s="14">
        <f t="shared" ref="W85:W97" si="100">(SUM(R85:V85)-SMALL(R85:V85,1)-LARGE(R85:V85,1))/(COUNT(R85:V85)-2)</f>
        <v>10</v>
      </c>
      <c r="X85" s="12"/>
      <c r="Y85" s="14">
        <f t="shared" ref="Y85:Y97" si="101">G85+W85-X85</f>
        <v>10</v>
      </c>
      <c r="Z85" s="4">
        <f t="shared" si="85"/>
        <v>1</v>
      </c>
      <c r="AB85" s="12">
        <f t="shared" ref="AB85:AB97" si="102">H85+I85</f>
        <v>0</v>
      </c>
      <c r="AC85" s="12">
        <f t="shared" ref="AC85:AC97" si="103">J85+K85</f>
        <v>0</v>
      </c>
      <c r="AD85" s="12">
        <f t="shared" ref="AD85:AD97" si="104">L85+M85</f>
        <v>0</v>
      </c>
      <c r="AE85" s="12">
        <f t="shared" ref="AE85:AE97" si="105">N85+O85</f>
        <v>0</v>
      </c>
      <c r="AF85" s="12">
        <f t="shared" ref="AF85:AF97" si="106">P85+Q85</f>
        <v>0</v>
      </c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 x14ac:dyDescent="0.2">
      <c r="A86" s="7">
        <v>10</v>
      </c>
      <c r="B86" s="8"/>
      <c r="C86" s="13">
        <v>0</v>
      </c>
      <c r="D86" s="13">
        <v>0</v>
      </c>
      <c r="E86" s="13">
        <v>0</v>
      </c>
      <c r="F86" s="13">
        <v>0</v>
      </c>
      <c r="G86" s="14">
        <f t="shared" si="94"/>
        <v>0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2">
        <f t="shared" si="95"/>
        <v>10</v>
      </c>
      <c r="S86" s="12">
        <f t="shared" si="96"/>
        <v>10</v>
      </c>
      <c r="T86" s="12">
        <f t="shared" si="97"/>
        <v>10</v>
      </c>
      <c r="U86" s="12">
        <f t="shared" si="98"/>
        <v>10</v>
      </c>
      <c r="V86" s="12">
        <f t="shared" si="99"/>
        <v>10</v>
      </c>
      <c r="W86" s="14">
        <f t="shared" si="100"/>
        <v>10</v>
      </c>
      <c r="X86" s="12"/>
      <c r="Y86" s="14">
        <f t="shared" si="101"/>
        <v>10</v>
      </c>
      <c r="Z86" s="4">
        <f t="shared" si="85"/>
        <v>1</v>
      </c>
      <c r="AB86" s="12">
        <f t="shared" si="102"/>
        <v>0</v>
      </c>
      <c r="AC86" s="12">
        <f t="shared" si="103"/>
        <v>0</v>
      </c>
      <c r="AD86" s="12">
        <f t="shared" si="104"/>
        <v>0</v>
      </c>
      <c r="AE86" s="12">
        <f t="shared" si="105"/>
        <v>0</v>
      </c>
      <c r="AF86" s="12">
        <f t="shared" si="106"/>
        <v>0</v>
      </c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 x14ac:dyDescent="0.2">
      <c r="A87" s="7">
        <v>11</v>
      </c>
      <c r="B87" s="8"/>
      <c r="C87" s="13">
        <v>0</v>
      </c>
      <c r="D87" s="13">
        <v>0</v>
      </c>
      <c r="E87" s="13">
        <v>0</v>
      </c>
      <c r="F87" s="13">
        <v>0</v>
      </c>
      <c r="G87" s="14">
        <f t="shared" si="94"/>
        <v>0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2">
        <f t="shared" si="95"/>
        <v>10</v>
      </c>
      <c r="S87" s="12">
        <f t="shared" si="96"/>
        <v>10</v>
      </c>
      <c r="T87" s="12">
        <f t="shared" si="97"/>
        <v>10</v>
      </c>
      <c r="U87" s="12">
        <f t="shared" si="98"/>
        <v>10</v>
      </c>
      <c r="V87" s="12">
        <f t="shared" si="99"/>
        <v>10</v>
      </c>
      <c r="W87" s="14">
        <f t="shared" si="100"/>
        <v>10</v>
      </c>
      <c r="X87" s="12"/>
      <c r="Y87" s="14">
        <f t="shared" si="101"/>
        <v>10</v>
      </c>
      <c r="Z87" s="4">
        <f t="shared" si="85"/>
        <v>1</v>
      </c>
      <c r="AB87" s="12">
        <f t="shared" si="102"/>
        <v>0</v>
      </c>
      <c r="AC87" s="12">
        <f t="shared" si="103"/>
        <v>0</v>
      </c>
      <c r="AD87" s="12">
        <f t="shared" si="104"/>
        <v>0</v>
      </c>
      <c r="AE87" s="12">
        <f t="shared" si="105"/>
        <v>0</v>
      </c>
      <c r="AF87" s="12">
        <f t="shared" si="106"/>
        <v>0</v>
      </c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 x14ac:dyDescent="0.2">
      <c r="A88" s="7">
        <v>12</v>
      </c>
      <c r="B88" s="8" t="s">
        <v>130</v>
      </c>
      <c r="C88" s="13">
        <v>2.1</v>
      </c>
      <c r="D88" s="13">
        <v>2.6</v>
      </c>
      <c r="E88" s="13">
        <v>2.8</v>
      </c>
      <c r="F88" s="13">
        <v>1.9</v>
      </c>
      <c r="G88" s="14">
        <f t="shared" si="94"/>
        <v>2.35</v>
      </c>
      <c r="H88" s="11">
        <v>2</v>
      </c>
      <c r="I88" s="11">
        <v>1.8</v>
      </c>
      <c r="J88" s="11">
        <v>1.4</v>
      </c>
      <c r="K88" s="11">
        <v>2.6</v>
      </c>
      <c r="L88" s="11">
        <v>1.3</v>
      </c>
      <c r="M88" s="11">
        <v>2.2999999999999998</v>
      </c>
      <c r="N88" s="11">
        <v>1</v>
      </c>
      <c r="O88" s="11">
        <v>3.2</v>
      </c>
      <c r="P88" s="11">
        <v>1.9</v>
      </c>
      <c r="Q88" s="11">
        <v>2</v>
      </c>
      <c r="R88" s="12">
        <f t="shared" si="95"/>
        <v>6.2</v>
      </c>
      <c r="S88" s="12">
        <f t="shared" si="96"/>
        <v>6</v>
      </c>
      <c r="T88" s="12">
        <f t="shared" si="97"/>
        <v>6.4</v>
      </c>
      <c r="U88" s="12">
        <f t="shared" si="98"/>
        <v>5.8</v>
      </c>
      <c r="V88" s="12">
        <f t="shared" si="99"/>
        <v>6.1</v>
      </c>
      <c r="W88" s="14">
        <f t="shared" si="100"/>
        <v>6.0999999999999988</v>
      </c>
      <c r="X88" s="12"/>
      <c r="Y88" s="14">
        <f t="shared" si="101"/>
        <v>8.4499999999999993</v>
      </c>
      <c r="Z88" s="4">
        <f t="shared" si="85"/>
        <v>20</v>
      </c>
      <c r="AB88" s="12">
        <f t="shared" si="102"/>
        <v>3.8</v>
      </c>
      <c r="AC88" s="12">
        <f t="shared" si="103"/>
        <v>4</v>
      </c>
      <c r="AD88" s="12">
        <f t="shared" si="104"/>
        <v>3.5999999999999996</v>
      </c>
      <c r="AE88" s="12">
        <f t="shared" si="105"/>
        <v>4.2</v>
      </c>
      <c r="AF88" s="12">
        <f t="shared" si="106"/>
        <v>3.9</v>
      </c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 x14ac:dyDescent="0.2">
      <c r="A89" s="7">
        <v>13</v>
      </c>
      <c r="B89" s="8"/>
      <c r="C89" s="13">
        <v>0</v>
      </c>
      <c r="D89" s="13">
        <v>0</v>
      </c>
      <c r="E89" s="13">
        <v>0</v>
      </c>
      <c r="F89" s="13">
        <v>0</v>
      </c>
      <c r="G89" s="14">
        <f t="shared" si="94"/>
        <v>0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2">
        <f t="shared" si="95"/>
        <v>10</v>
      </c>
      <c r="S89" s="12">
        <f t="shared" si="96"/>
        <v>10</v>
      </c>
      <c r="T89" s="12">
        <f t="shared" si="97"/>
        <v>10</v>
      </c>
      <c r="U89" s="12">
        <f t="shared" si="98"/>
        <v>10</v>
      </c>
      <c r="V89" s="12">
        <f t="shared" si="99"/>
        <v>10</v>
      </c>
      <c r="W89" s="14">
        <f t="shared" si="100"/>
        <v>10</v>
      </c>
      <c r="X89" s="12"/>
      <c r="Y89" s="14">
        <f t="shared" si="101"/>
        <v>10</v>
      </c>
      <c r="Z89" s="4">
        <f t="shared" si="85"/>
        <v>1</v>
      </c>
      <c r="AB89" s="12">
        <f t="shared" si="102"/>
        <v>0</v>
      </c>
      <c r="AC89" s="12">
        <f t="shared" si="103"/>
        <v>0</v>
      </c>
      <c r="AD89" s="12">
        <f t="shared" si="104"/>
        <v>0</v>
      </c>
      <c r="AE89" s="12">
        <f t="shared" si="105"/>
        <v>0</v>
      </c>
      <c r="AF89" s="12">
        <f t="shared" si="106"/>
        <v>0</v>
      </c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 x14ac:dyDescent="0.2">
      <c r="A90" s="7">
        <v>14</v>
      </c>
      <c r="B90" s="8"/>
      <c r="C90" s="13">
        <v>0</v>
      </c>
      <c r="D90" s="13">
        <v>0</v>
      </c>
      <c r="E90" s="13">
        <v>0</v>
      </c>
      <c r="F90" s="13">
        <v>0</v>
      </c>
      <c r="G90" s="14">
        <f t="shared" si="94"/>
        <v>0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2">
        <f t="shared" si="95"/>
        <v>10</v>
      </c>
      <c r="S90" s="12">
        <f t="shared" si="96"/>
        <v>10</v>
      </c>
      <c r="T90" s="12">
        <f t="shared" si="97"/>
        <v>10</v>
      </c>
      <c r="U90" s="12">
        <f t="shared" si="98"/>
        <v>10</v>
      </c>
      <c r="V90" s="12">
        <f t="shared" si="99"/>
        <v>10</v>
      </c>
      <c r="W90" s="14">
        <f t="shared" si="100"/>
        <v>10</v>
      </c>
      <c r="X90" s="12"/>
      <c r="Y90" s="14">
        <f t="shared" si="101"/>
        <v>10</v>
      </c>
      <c r="Z90" s="4">
        <f t="shared" si="85"/>
        <v>1</v>
      </c>
      <c r="AB90" s="12">
        <f t="shared" si="102"/>
        <v>0</v>
      </c>
      <c r="AC90" s="12">
        <f t="shared" si="103"/>
        <v>0</v>
      </c>
      <c r="AD90" s="12">
        <f t="shared" si="104"/>
        <v>0</v>
      </c>
      <c r="AE90" s="12">
        <f t="shared" si="105"/>
        <v>0</v>
      </c>
      <c r="AF90" s="12">
        <f t="shared" si="106"/>
        <v>0</v>
      </c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 x14ac:dyDescent="0.2">
      <c r="A91" s="7">
        <v>15</v>
      </c>
      <c r="B91" s="8"/>
      <c r="C91" s="13">
        <v>0</v>
      </c>
      <c r="D91" s="13">
        <v>0</v>
      </c>
      <c r="E91" s="13">
        <v>0</v>
      </c>
      <c r="F91" s="13">
        <v>0</v>
      </c>
      <c r="G91" s="14">
        <f t="shared" si="94"/>
        <v>0</v>
      </c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2">
        <f t="shared" si="95"/>
        <v>10</v>
      </c>
      <c r="S91" s="12">
        <f t="shared" si="96"/>
        <v>10</v>
      </c>
      <c r="T91" s="12">
        <f t="shared" si="97"/>
        <v>10</v>
      </c>
      <c r="U91" s="12">
        <f t="shared" si="98"/>
        <v>10</v>
      </c>
      <c r="V91" s="12">
        <f t="shared" si="99"/>
        <v>10</v>
      </c>
      <c r="W91" s="14">
        <f t="shared" si="100"/>
        <v>10</v>
      </c>
      <c r="X91" s="12"/>
      <c r="Y91" s="14">
        <f t="shared" si="101"/>
        <v>10</v>
      </c>
      <c r="Z91" s="4">
        <f t="shared" si="85"/>
        <v>1</v>
      </c>
      <c r="AB91" s="12">
        <f t="shared" si="102"/>
        <v>0</v>
      </c>
      <c r="AC91" s="12">
        <f t="shared" si="103"/>
        <v>0</v>
      </c>
      <c r="AD91" s="12">
        <f t="shared" si="104"/>
        <v>0</v>
      </c>
      <c r="AE91" s="12">
        <f t="shared" si="105"/>
        <v>0</v>
      </c>
      <c r="AF91" s="12">
        <f t="shared" si="106"/>
        <v>0</v>
      </c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 x14ac:dyDescent="0.2">
      <c r="A92" s="7">
        <v>16</v>
      </c>
      <c r="B92" s="8" t="s">
        <v>132</v>
      </c>
      <c r="C92" s="13">
        <v>1.6</v>
      </c>
      <c r="D92" s="13">
        <v>1.5</v>
      </c>
      <c r="E92" s="13">
        <v>1.6</v>
      </c>
      <c r="F92" s="13">
        <v>1.6</v>
      </c>
      <c r="G92" s="14">
        <f t="shared" si="94"/>
        <v>1.6000000000000003</v>
      </c>
      <c r="H92" s="11">
        <v>1.8</v>
      </c>
      <c r="I92" s="11">
        <v>2.2000000000000002</v>
      </c>
      <c r="J92" s="11">
        <v>1.8</v>
      </c>
      <c r="K92" s="11">
        <v>2.6</v>
      </c>
      <c r="L92" s="11">
        <v>1.6</v>
      </c>
      <c r="M92" s="11">
        <v>3</v>
      </c>
      <c r="N92" s="11">
        <v>1.6</v>
      </c>
      <c r="O92" s="11">
        <v>3</v>
      </c>
      <c r="P92" s="11">
        <v>2.4</v>
      </c>
      <c r="Q92" s="11">
        <v>2.2000000000000002</v>
      </c>
      <c r="R92" s="12">
        <f t="shared" si="95"/>
        <v>6</v>
      </c>
      <c r="S92" s="12">
        <f t="shared" si="96"/>
        <v>5.6</v>
      </c>
      <c r="T92" s="12">
        <f t="shared" si="97"/>
        <v>5.4</v>
      </c>
      <c r="U92" s="12">
        <f t="shared" si="98"/>
        <v>5.4</v>
      </c>
      <c r="V92" s="12">
        <f t="shared" si="99"/>
        <v>5.4</v>
      </c>
      <c r="W92" s="14">
        <f t="shared" si="100"/>
        <v>5.4666666666666659</v>
      </c>
      <c r="X92" s="12"/>
      <c r="Y92" s="14">
        <f t="shared" si="101"/>
        <v>7.0666666666666664</v>
      </c>
      <c r="Z92" s="4">
        <f t="shared" si="85"/>
        <v>21</v>
      </c>
      <c r="AB92" s="12">
        <f t="shared" si="102"/>
        <v>4</v>
      </c>
      <c r="AC92" s="12">
        <f t="shared" si="103"/>
        <v>4.4000000000000004</v>
      </c>
      <c r="AD92" s="12">
        <f t="shared" si="104"/>
        <v>4.5999999999999996</v>
      </c>
      <c r="AE92" s="12">
        <f t="shared" si="105"/>
        <v>4.5999999999999996</v>
      </c>
      <c r="AF92" s="12">
        <f t="shared" si="106"/>
        <v>4.5999999999999996</v>
      </c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 x14ac:dyDescent="0.2">
      <c r="A93" s="7">
        <v>17</v>
      </c>
      <c r="B93" s="8"/>
      <c r="C93" s="13">
        <v>0</v>
      </c>
      <c r="D93" s="13">
        <v>0</v>
      </c>
      <c r="E93" s="13">
        <v>0</v>
      </c>
      <c r="F93" s="13">
        <v>0</v>
      </c>
      <c r="G93" s="14">
        <f t="shared" si="94"/>
        <v>0</v>
      </c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2">
        <f t="shared" si="95"/>
        <v>10</v>
      </c>
      <c r="S93" s="12">
        <f t="shared" si="96"/>
        <v>10</v>
      </c>
      <c r="T93" s="12">
        <f t="shared" si="97"/>
        <v>10</v>
      </c>
      <c r="U93" s="12">
        <f t="shared" si="98"/>
        <v>10</v>
      </c>
      <c r="V93" s="12">
        <f t="shared" si="99"/>
        <v>10</v>
      </c>
      <c r="W93" s="14">
        <f t="shared" si="100"/>
        <v>10</v>
      </c>
      <c r="X93" s="12"/>
      <c r="Y93" s="14">
        <f t="shared" si="101"/>
        <v>10</v>
      </c>
      <c r="Z93" s="4">
        <f t="shared" si="85"/>
        <v>1</v>
      </c>
      <c r="AB93" s="12">
        <f t="shared" si="102"/>
        <v>0</v>
      </c>
      <c r="AC93" s="12">
        <f t="shared" si="103"/>
        <v>0</v>
      </c>
      <c r="AD93" s="12">
        <f t="shared" si="104"/>
        <v>0</v>
      </c>
      <c r="AE93" s="12">
        <f t="shared" si="105"/>
        <v>0</v>
      </c>
      <c r="AF93" s="12">
        <f t="shared" si="106"/>
        <v>0</v>
      </c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 x14ac:dyDescent="0.2">
      <c r="A94" s="7">
        <v>18</v>
      </c>
      <c r="B94" s="8"/>
      <c r="C94" s="13">
        <v>0</v>
      </c>
      <c r="D94" s="13">
        <v>0</v>
      </c>
      <c r="E94" s="13">
        <v>0</v>
      </c>
      <c r="F94" s="13">
        <v>0</v>
      </c>
      <c r="G94" s="14">
        <f t="shared" si="94"/>
        <v>0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2">
        <f t="shared" si="95"/>
        <v>10</v>
      </c>
      <c r="S94" s="12">
        <f t="shared" si="96"/>
        <v>10</v>
      </c>
      <c r="T94" s="12">
        <f t="shared" si="97"/>
        <v>10</v>
      </c>
      <c r="U94" s="12">
        <f t="shared" si="98"/>
        <v>10</v>
      </c>
      <c r="V94" s="12">
        <f t="shared" si="99"/>
        <v>10</v>
      </c>
      <c r="W94" s="14">
        <f t="shared" si="100"/>
        <v>10</v>
      </c>
      <c r="X94" s="12"/>
      <c r="Y94" s="14">
        <f t="shared" si="101"/>
        <v>10</v>
      </c>
      <c r="Z94" s="4">
        <f t="shared" si="85"/>
        <v>1</v>
      </c>
      <c r="AB94" s="12">
        <f t="shared" si="102"/>
        <v>0</v>
      </c>
      <c r="AC94" s="12">
        <f t="shared" si="103"/>
        <v>0</v>
      </c>
      <c r="AD94" s="12">
        <f t="shared" si="104"/>
        <v>0</v>
      </c>
      <c r="AE94" s="12">
        <f t="shared" si="105"/>
        <v>0</v>
      </c>
      <c r="AF94" s="12">
        <f t="shared" si="106"/>
        <v>0</v>
      </c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 x14ac:dyDescent="0.2">
      <c r="A95" s="7">
        <v>19</v>
      </c>
      <c r="B95" s="8"/>
      <c r="C95" s="13">
        <v>0</v>
      </c>
      <c r="D95" s="13">
        <v>0</v>
      </c>
      <c r="E95" s="13">
        <v>0</v>
      </c>
      <c r="F95" s="13">
        <v>0</v>
      </c>
      <c r="G95" s="14">
        <f t="shared" si="94"/>
        <v>0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2">
        <f t="shared" si="95"/>
        <v>10</v>
      </c>
      <c r="S95" s="12">
        <f t="shared" si="96"/>
        <v>10</v>
      </c>
      <c r="T95" s="12">
        <f t="shared" si="97"/>
        <v>10</v>
      </c>
      <c r="U95" s="12">
        <f t="shared" si="98"/>
        <v>10</v>
      </c>
      <c r="V95" s="12">
        <f t="shared" si="99"/>
        <v>10</v>
      </c>
      <c r="W95" s="14">
        <f t="shared" si="100"/>
        <v>10</v>
      </c>
      <c r="X95" s="12"/>
      <c r="Y95" s="14">
        <f t="shared" si="101"/>
        <v>10</v>
      </c>
      <c r="Z95" s="4">
        <f t="shared" si="85"/>
        <v>1</v>
      </c>
      <c r="AB95" s="12">
        <f t="shared" si="102"/>
        <v>0</v>
      </c>
      <c r="AC95" s="12">
        <f t="shared" si="103"/>
        <v>0</v>
      </c>
      <c r="AD95" s="12">
        <f t="shared" si="104"/>
        <v>0</v>
      </c>
      <c r="AE95" s="12">
        <f t="shared" si="105"/>
        <v>0</v>
      </c>
      <c r="AF95" s="12">
        <f t="shared" si="106"/>
        <v>0</v>
      </c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 x14ac:dyDescent="0.2">
      <c r="A96" s="7">
        <v>20</v>
      </c>
      <c r="B96" s="8"/>
      <c r="C96" s="13">
        <v>0</v>
      </c>
      <c r="D96" s="13">
        <v>0</v>
      </c>
      <c r="E96" s="13">
        <v>0</v>
      </c>
      <c r="F96" s="13">
        <v>0</v>
      </c>
      <c r="G96" s="14">
        <f t="shared" si="94"/>
        <v>0</v>
      </c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2">
        <f t="shared" si="95"/>
        <v>10</v>
      </c>
      <c r="S96" s="12">
        <f t="shared" si="96"/>
        <v>10</v>
      </c>
      <c r="T96" s="12">
        <f t="shared" si="97"/>
        <v>10</v>
      </c>
      <c r="U96" s="12">
        <f t="shared" si="98"/>
        <v>10</v>
      </c>
      <c r="V96" s="12">
        <f t="shared" si="99"/>
        <v>10</v>
      </c>
      <c r="W96" s="14">
        <f t="shared" si="100"/>
        <v>10</v>
      </c>
      <c r="X96" s="12"/>
      <c r="Y96" s="14">
        <f t="shared" si="101"/>
        <v>10</v>
      </c>
      <c r="Z96" s="4">
        <f t="shared" si="85"/>
        <v>1</v>
      </c>
      <c r="AB96" s="12">
        <f t="shared" si="102"/>
        <v>0</v>
      </c>
      <c r="AC96" s="12">
        <f t="shared" si="103"/>
        <v>0</v>
      </c>
      <c r="AD96" s="12">
        <f t="shared" si="104"/>
        <v>0</v>
      </c>
      <c r="AE96" s="12">
        <f t="shared" si="105"/>
        <v>0</v>
      </c>
      <c r="AF96" s="12">
        <f t="shared" si="106"/>
        <v>0</v>
      </c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 x14ac:dyDescent="0.2">
      <c r="A97" s="7">
        <v>21</v>
      </c>
      <c r="B97" s="8"/>
      <c r="C97" s="13">
        <v>0</v>
      </c>
      <c r="D97" s="13">
        <v>0</v>
      </c>
      <c r="E97" s="13">
        <v>0</v>
      </c>
      <c r="F97" s="13">
        <v>0</v>
      </c>
      <c r="G97" s="14">
        <f t="shared" si="94"/>
        <v>0</v>
      </c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2">
        <f t="shared" si="95"/>
        <v>10</v>
      </c>
      <c r="S97" s="12">
        <f t="shared" si="96"/>
        <v>10</v>
      </c>
      <c r="T97" s="12">
        <f t="shared" si="97"/>
        <v>10</v>
      </c>
      <c r="U97" s="12">
        <f t="shared" si="98"/>
        <v>10</v>
      </c>
      <c r="V97" s="12">
        <f t="shared" si="99"/>
        <v>10</v>
      </c>
      <c r="W97" s="14">
        <f t="shared" si="100"/>
        <v>10</v>
      </c>
      <c r="X97" s="12"/>
      <c r="Y97" s="14">
        <f t="shared" si="101"/>
        <v>10</v>
      </c>
      <c r="Z97" s="4">
        <f t="shared" si="85"/>
        <v>1</v>
      </c>
      <c r="AB97" s="12">
        <f t="shared" si="102"/>
        <v>0</v>
      </c>
      <c r="AC97" s="12">
        <f t="shared" si="103"/>
        <v>0</v>
      </c>
      <c r="AD97" s="12">
        <f t="shared" si="104"/>
        <v>0</v>
      </c>
      <c r="AE97" s="12">
        <f t="shared" si="105"/>
        <v>0</v>
      </c>
      <c r="AF97" s="12">
        <f t="shared" si="106"/>
        <v>0</v>
      </c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</row>
    <row r="98" spans="1:65" x14ac:dyDescent="0.2">
      <c r="A98" s="25"/>
      <c r="B98" s="19"/>
      <c r="C98" s="19"/>
    </row>
    <row r="99" spans="1:65" x14ac:dyDescent="0.2">
      <c r="A99" s="26"/>
      <c r="B99" s="19"/>
      <c r="C99" s="19"/>
    </row>
    <row r="100" spans="1:65" x14ac:dyDescent="0.2">
      <c r="A100" s="27"/>
      <c r="B100" s="19"/>
      <c r="C100" s="19"/>
    </row>
    <row r="101" spans="1:65" x14ac:dyDescent="0.2">
      <c r="A101" s="28"/>
      <c r="B101" s="19"/>
      <c r="C101" s="19"/>
    </row>
    <row r="102" spans="1:65" x14ac:dyDescent="0.2">
      <c r="A102" s="18"/>
      <c r="B102" s="19"/>
      <c r="C102" s="19"/>
    </row>
    <row r="103" spans="1:65" x14ac:dyDescent="0.2">
      <c r="A103" s="20"/>
      <c r="B103" s="19"/>
      <c r="C103" s="19"/>
    </row>
    <row r="104" spans="1:65" x14ac:dyDescent="0.2">
      <c r="A104" s="29"/>
      <c r="B104" s="19"/>
      <c r="C104" s="19"/>
    </row>
    <row r="105" spans="1:65" x14ac:dyDescent="0.2">
      <c r="A105" s="30"/>
      <c r="B105" s="19"/>
      <c r="C105" s="19"/>
    </row>
    <row r="106" spans="1:65" x14ac:dyDescent="0.2">
      <c r="A106" s="21"/>
      <c r="B106" s="19"/>
      <c r="C106" s="19"/>
    </row>
    <row r="107" spans="1:65" x14ac:dyDescent="0.2">
      <c r="A107" s="22"/>
      <c r="B107" s="19"/>
      <c r="C107" s="19"/>
    </row>
    <row r="108" spans="1:65" x14ac:dyDescent="0.2">
      <c r="A108" s="23"/>
      <c r="B108" s="19"/>
      <c r="C108" s="19"/>
    </row>
    <row r="109" spans="1:65" x14ac:dyDescent="0.2">
      <c r="A109" s="24"/>
      <c r="B109" s="19"/>
      <c r="C109" s="19"/>
    </row>
    <row r="110" spans="1:65" x14ac:dyDescent="0.2">
      <c r="A110" s="25"/>
      <c r="B110" s="19"/>
      <c r="C110" s="19"/>
    </row>
  </sheetData>
  <mergeCells count="21">
    <mergeCell ref="H75:I75"/>
    <mergeCell ref="J75:K75"/>
    <mergeCell ref="L75:M75"/>
    <mergeCell ref="N75:O75"/>
    <mergeCell ref="P75:Q75"/>
    <mergeCell ref="H50:I50"/>
    <mergeCell ref="J50:K50"/>
    <mergeCell ref="L50:M50"/>
    <mergeCell ref="N50:O50"/>
    <mergeCell ref="P50:Q50"/>
    <mergeCell ref="H26:I26"/>
    <mergeCell ref="J26:K26"/>
    <mergeCell ref="L26:M26"/>
    <mergeCell ref="N26:O26"/>
    <mergeCell ref="P26:Q26"/>
    <mergeCell ref="B1:Y1"/>
    <mergeCell ref="H2:I2"/>
    <mergeCell ref="J2:K2"/>
    <mergeCell ref="L2:M2"/>
    <mergeCell ref="N2:O2"/>
    <mergeCell ref="P2:Q2"/>
  </mergeCells>
  <pageMargins left="0.70866141732283472" right="0.70866141732283472" top="0.55118110236220474" bottom="0.35433070866141736" header="0.11811023622047245" footer="0.11811023622047245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2"/>
  <sheetViews>
    <sheetView tabSelected="1" topLeftCell="A52" zoomScaleNormal="100" workbookViewId="0">
      <selection activeCell="A75" sqref="A75:AG230"/>
    </sheetView>
  </sheetViews>
  <sheetFormatPr defaultRowHeight="12.75" x14ac:dyDescent="0.2"/>
  <cols>
    <col min="1" max="1" width="3.5703125" style="17" customWidth="1"/>
    <col min="2" max="2" width="33.28515625" style="17" customWidth="1"/>
    <col min="3" max="6" width="6.7109375" style="17" customWidth="1"/>
    <col min="7" max="7" width="7.28515625" style="17" customWidth="1"/>
    <col min="8" max="13" width="6.7109375" style="17" customWidth="1"/>
    <col min="14" max="14" width="7.7109375" style="17" customWidth="1"/>
    <col min="15" max="15" width="5.42578125" style="15" customWidth="1"/>
    <col min="16" max="17" width="6.42578125" style="15" customWidth="1"/>
    <col min="18" max="22" width="6.5703125" style="15" bestFit="1" customWidth="1"/>
    <col min="23" max="23" width="7.85546875" style="15" customWidth="1"/>
    <col min="24" max="27" width="9.140625" style="15"/>
    <col min="28" max="32" width="5.5703125" style="15" bestFit="1" customWidth="1"/>
    <col min="33" max="54" width="9.140625" style="15"/>
    <col min="55" max="16384" width="9.140625" style="17"/>
  </cols>
  <sheetData>
    <row r="1" spans="1:65" ht="22.5" customHeight="1" x14ac:dyDescent="0.2">
      <c r="B1" s="61" t="s">
        <v>117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65" ht="22.5" customHeight="1" x14ac:dyDescent="0.2">
      <c r="B2" s="34" t="s">
        <v>43</v>
      </c>
      <c r="D2" s="35"/>
      <c r="E2" s="35"/>
      <c r="F2" s="35"/>
      <c r="G2" s="35"/>
      <c r="H2" s="62" t="s">
        <v>6</v>
      </c>
      <c r="I2" s="62"/>
      <c r="J2" s="62" t="s">
        <v>7</v>
      </c>
      <c r="K2" s="62"/>
      <c r="L2" s="62" t="s">
        <v>8</v>
      </c>
      <c r="M2" s="62"/>
      <c r="N2" s="62" t="s">
        <v>9</v>
      </c>
      <c r="O2" s="62"/>
      <c r="P2" s="62" t="s">
        <v>45</v>
      </c>
      <c r="Q2" s="62"/>
    </row>
    <row r="3" spans="1:65" s="32" customFormat="1" x14ac:dyDescent="0.2">
      <c r="A3" s="5" t="s">
        <v>18</v>
      </c>
      <c r="B3" s="3" t="s">
        <v>17</v>
      </c>
      <c r="C3" s="10" t="s">
        <v>0</v>
      </c>
      <c r="D3" s="10" t="s">
        <v>1</v>
      </c>
      <c r="E3" s="10" t="s">
        <v>4</v>
      </c>
      <c r="F3" s="10" t="s">
        <v>5</v>
      </c>
      <c r="G3" s="10" t="s">
        <v>2</v>
      </c>
      <c r="H3" s="10" t="s">
        <v>46</v>
      </c>
      <c r="I3" s="10" t="s">
        <v>47</v>
      </c>
      <c r="J3" s="10" t="s">
        <v>46</v>
      </c>
      <c r="K3" s="10" t="s">
        <v>47</v>
      </c>
      <c r="L3" s="10" t="s">
        <v>46</v>
      </c>
      <c r="M3" s="10" t="s">
        <v>47</v>
      </c>
      <c r="N3" s="10" t="s">
        <v>46</v>
      </c>
      <c r="O3" s="10" t="s">
        <v>47</v>
      </c>
      <c r="P3" s="10" t="s">
        <v>46</v>
      </c>
      <c r="Q3" s="10" t="s">
        <v>47</v>
      </c>
      <c r="R3" s="10" t="s">
        <v>6</v>
      </c>
      <c r="S3" s="10" t="s">
        <v>7</v>
      </c>
      <c r="T3" s="10" t="s">
        <v>8</v>
      </c>
      <c r="U3" s="10" t="s">
        <v>9</v>
      </c>
      <c r="V3" s="10" t="s">
        <v>45</v>
      </c>
      <c r="W3" s="10" t="s">
        <v>3</v>
      </c>
      <c r="X3" s="10" t="s">
        <v>10</v>
      </c>
      <c r="Y3" s="10" t="s">
        <v>11</v>
      </c>
      <c r="Z3" s="10"/>
      <c r="AA3" s="16"/>
      <c r="AB3" s="10" t="s">
        <v>6</v>
      </c>
      <c r="AC3" s="10" t="s">
        <v>7</v>
      </c>
      <c r="AD3" s="10" t="s">
        <v>8</v>
      </c>
      <c r="AE3" s="10" t="s">
        <v>9</v>
      </c>
      <c r="AF3" s="10" t="s">
        <v>45</v>
      </c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</row>
    <row r="4" spans="1:65" x14ac:dyDescent="0.2">
      <c r="A4" s="7">
        <v>1</v>
      </c>
      <c r="B4" s="8"/>
      <c r="C4" s="13">
        <v>0</v>
      </c>
      <c r="D4" s="13">
        <v>0</v>
      </c>
      <c r="E4" s="13">
        <v>0</v>
      </c>
      <c r="F4" s="13">
        <v>0</v>
      </c>
      <c r="G4" s="14">
        <f t="shared" ref="G4:G16" si="0">(SUM(C4:F4)-SMALL(C4:F4,1)-LARGE(C4:F4,1))/(COUNT(C4:F4)-2)</f>
        <v>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2">
        <f t="shared" ref="R4:V16" si="1">10-AB4</f>
        <v>10</v>
      </c>
      <c r="S4" s="12">
        <f t="shared" si="1"/>
        <v>10</v>
      </c>
      <c r="T4" s="12">
        <f t="shared" si="1"/>
        <v>10</v>
      </c>
      <c r="U4" s="12">
        <f t="shared" si="1"/>
        <v>10</v>
      </c>
      <c r="V4" s="12">
        <f t="shared" si="1"/>
        <v>10</v>
      </c>
      <c r="W4" s="14">
        <f>(SUM(R4:V4)-SMALL(R4:V4,1)-LARGE(R4:V4,1))/(COUNT(R4:V4)-2)</f>
        <v>10</v>
      </c>
      <c r="X4" s="12"/>
      <c r="Y4" s="14">
        <f>G4+W4-X4</f>
        <v>10</v>
      </c>
      <c r="Z4" s="4">
        <f t="shared" ref="Z4:Z24" si="2">RANK(Y4,Y$4:Y$24)</f>
        <v>1</v>
      </c>
      <c r="AB4" s="12">
        <f>H4+I4</f>
        <v>0</v>
      </c>
      <c r="AC4" s="12">
        <f>J4+K4</f>
        <v>0</v>
      </c>
      <c r="AD4" s="12">
        <f>L4+M4</f>
        <v>0</v>
      </c>
      <c r="AE4" s="12">
        <f>N4+O4</f>
        <v>0</v>
      </c>
      <c r="AF4" s="12">
        <f>P4+Q4</f>
        <v>0</v>
      </c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 x14ac:dyDescent="0.2">
      <c r="A5" s="7">
        <v>2</v>
      </c>
      <c r="B5" s="8"/>
      <c r="C5" s="13">
        <v>0</v>
      </c>
      <c r="D5" s="13">
        <v>0</v>
      </c>
      <c r="E5" s="13">
        <v>0</v>
      </c>
      <c r="F5" s="13">
        <v>0</v>
      </c>
      <c r="G5" s="14">
        <f t="shared" si="0"/>
        <v>0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2">
        <f t="shared" si="1"/>
        <v>10</v>
      </c>
      <c r="S5" s="12">
        <f t="shared" si="1"/>
        <v>10</v>
      </c>
      <c r="T5" s="12">
        <f t="shared" si="1"/>
        <v>10</v>
      </c>
      <c r="U5" s="12">
        <f t="shared" si="1"/>
        <v>10</v>
      </c>
      <c r="V5" s="12">
        <f t="shared" si="1"/>
        <v>10</v>
      </c>
      <c r="W5" s="14">
        <f t="shared" ref="W5:W16" si="3">(SUM(R5:V5)-SMALL(R5:V5,1)-LARGE(R5:V5,1))/(COUNT(R5:V5)-2)</f>
        <v>10</v>
      </c>
      <c r="X5" s="12"/>
      <c r="Y5" s="14">
        <f t="shared" ref="Y5:Y16" si="4">G5+W5-X5</f>
        <v>10</v>
      </c>
      <c r="Z5" s="4">
        <f t="shared" si="2"/>
        <v>1</v>
      </c>
      <c r="AB5" s="12">
        <f t="shared" ref="AB5:AB16" si="5">H5+I5</f>
        <v>0</v>
      </c>
      <c r="AC5" s="12">
        <f t="shared" ref="AC5:AC16" si="6">J5+K5</f>
        <v>0</v>
      </c>
      <c r="AD5" s="12">
        <f t="shared" ref="AD5:AD16" si="7">L5+M5</f>
        <v>0</v>
      </c>
      <c r="AE5" s="12">
        <f t="shared" ref="AE5:AE16" si="8">N5+O5</f>
        <v>0</v>
      </c>
      <c r="AF5" s="12">
        <f t="shared" ref="AF5:AF16" si="9">P5+Q5</f>
        <v>0</v>
      </c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2">
      <c r="A6" s="7">
        <v>3</v>
      </c>
      <c r="B6" s="8"/>
      <c r="C6" s="13">
        <v>0</v>
      </c>
      <c r="D6" s="13">
        <v>0</v>
      </c>
      <c r="E6" s="13">
        <v>0</v>
      </c>
      <c r="F6" s="13">
        <v>0</v>
      </c>
      <c r="G6" s="14">
        <f>(SUM(C6:F6)-SMALL(C6:F6,1)-LARGE(C6:F6,1))/(COUNT(C6:F6)-2)</f>
        <v>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>
        <f t="shared" si="1"/>
        <v>10</v>
      </c>
      <c r="S6" s="12">
        <f t="shared" si="1"/>
        <v>10</v>
      </c>
      <c r="T6" s="12">
        <f t="shared" si="1"/>
        <v>10</v>
      </c>
      <c r="U6" s="12">
        <f t="shared" si="1"/>
        <v>10</v>
      </c>
      <c r="V6" s="12">
        <f t="shared" si="1"/>
        <v>10</v>
      </c>
      <c r="W6" s="14">
        <f t="shared" si="3"/>
        <v>10</v>
      </c>
      <c r="X6" s="12"/>
      <c r="Y6" s="14">
        <f t="shared" si="4"/>
        <v>10</v>
      </c>
      <c r="Z6" s="4">
        <f t="shared" si="2"/>
        <v>1</v>
      </c>
      <c r="AB6" s="12">
        <f t="shared" si="5"/>
        <v>0</v>
      </c>
      <c r="AC6" s="12">
        <f t="shared" si="6"/>
        <v>0</v>
      </c>
      <c r="AD6" s="12">
        <f t="shared" si="7"/>
        <v>0</v>
      </c>
      <c r="AE6" s="12">
        <f t="shared" si="8"/>
        <v>0</v>
      </c>
      <c r="AF6" s="12">
        <f t="shared" si="9"/>
        <v>0</v>
      </c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</row>
    <row r="7" spans="1:65" x14ac:dyDescent="0.2">
      <c r="A7" s="7">
        <v>4</v>
      </c>
      <c r="B7" s="8"/>
      <c r="C7" s="13">
        <v>0</v>
      </c>
      <c r="D7" s="13">
        <v>0</v>
      </c>
      <c r="E7" s="13">
        <v>0</v>
      </c>
      <c r="F7" s="13">
        <v>0</v>
      </c>
      <c r="G7" s="14">
        <f t="shared" ref="G7:G11" si="10">(SUM(C7:F7)-SMALL(C7:F7,1)-LARGE(C7:F7,1))/(COUNT(C7:F7)-2)</f>
        <v>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2">
        <f t="shared" ref="R7:R11" si="11">10-AB7</f>
        <v>10</v>
      </c>
      <c r="S7" s="12">
        <f t="shared" ref="S7:S11" si="12">10-AC7</f>
        <v>10</v>
      </c>
      <c r="T7" s="12">
        <f t="shared" ref="T7:T11" si="13">10-AD7</f>
        <v>10</v>
      </c>
      <c r="U7" s="12">
        <f t="shared" ref="U7:U11" si="14">10-AE7</f>
        <v>10</v>
      </c>
      <c r="V7" s="12">
        <f t="shared" ref="V7:V11" si="15">10-AF7</f>
        <v>10</v>
      </c>
      <c r="W7" s="14">
        <f t="shared" ref="W7:W11" si="16">(SUM(R7:V7)-SMALL(R7:V7,1)-LARGE(R7:V7,1))/(COUNT(R7:V7)-2)</f>
        <v>10</v>
      </c>
      <c r="X7" s="12"/>
      <c r="Y7" s="14">
        <f t="shared" ref="Y7:Y11" si="17">G7+W7-X7</f>
        <v>10</v>
      </c>
      <c r="Z7" s="4">
        <f t="shared" si="2"/>
        <v>1</v>
      </c>
      <c r="AB7" s="12">
        <f t="shared" ref="AB7:AB11" si="18">H7+I7</f>
        <v>0</v>
      </c>
      <c r="AC7" s="12">
        <f t="shared" ref="AC7:AC11" si="19">J7+K7</f>
        <v>0</v>
      </c>
      <c r="AD7" s="12">
        <f t="shared" ref="AD7:AD11" si="20">L7+M7</f>
        <v>0</v>
      </c>
      <c r="AE7" s="12">
        <f t="shared" ref="AE7:AE11" si="21">N7+O7</f>
        <v>0</v>
      </c>
      <c r="AF7" s="12">
        <f t="shared" ref="AF7:AF11" si="22">P7+Q7</f>
        <v>0</v>
      </c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5" x14ac:dyDescent="0.2">
      <c r="A8" s="7">
        <v>5</v>
      </c>
      <c r="B8" s="8"/>
      <c r="C8" s="13">
        <v>0</v>
      </c>
      <c r="D8" s="13">
        <v>0</v>
      </c>
      <c r="E8" s="13">
        <v>0</v>
      </c>
      <c r="F8" s="13">
        <v>0</v>
      </c>
      <c r="G8" s="14">
        <f t="shared" si="10"/>
        <v>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2">
        <f t="shared" si="11"/>
        <v>10</v>
      </c>
      <c r="S8" s="12">
        <f t="shared" si="12"/>
        <v>10</v>
      </c>
      <c r="T8" s="12">
        <f t="shared" si="13"/>
        <v>10</v>
      </c>
      <c r="U8" s="12">
        <f t="shared" si="14"/>
        <v>10</v>
      </c>
      <c r="V8" s="12">
        <f t="shared" si="15"/>
        <v>10</v>
      </c>
      <c r="W8" s="14">
        <f t="shared" si="16"/>
        <v>10</v>
      </c>
      <c r="X8" s="12"/>
      <c r="Y8" s="14">
        <f t="shared" si="17"/>
        <v>10</v>
      </c>
      <c r="Z8" s="4">
        <f t="shared" si="2"/>
        <v>1</v>
      </c>
      <c r="AB8" s="12">
        <f t="shared" si="18"/>
        <v>0</v>
      </c>
      <c r="AC8" s="12">
        <f t="shared" si="19"/>
        <v>0</v>
      </c>
      <c r="AD8" s="12">
        <f t="shared" si="20"/>
        <v>0</v>
      </c>
      <c r="AE8" s="12">
        <f t="shared" si="21"/>
        <v>0</v>
      </c>
      <c r="AF8" s="12">
        <f t="shared" si="22"/>
        <v>0</v>
      </c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 x14ac:dyDescent="0.2">
      <c r="A9" s="7">
        <v>6</v>
      </c>
      <c r="B9" s="8"/>
      <c r="C9" s="13">
        <v>0</v>
      </c>
      <c r="D9" s="13">
        <v>0</v>
      </c>
      <c r="E9" s="13">
        <v>0</v>
      </c>
      <c r="F9" s="13">
        <v>0</v>
      </c>
      <c r="G9" s="14">
        <f t="shared" si="10"/>
        <v>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2">
        <f t="shared" si="11"/>
        <v>10</v>
      </c>
      <c r="S9" s="12">
        <f t="shared" si="12"/>
        <v>10</v>
      </c>
      <c r="T9" s="12">
        <f t="shared" si="13"/>
        <v>10</v>
      </c>
      <c r="U9" s="12">
        <f t="shared" si="14"/>
        <v>10</v>
      </c>
      <c r="V9" s="12">
        <f t="shared" si="15"/>
        <v>10</v>
      </c>
      <c r="W9" s="14">
        <f t="shared" si="16"/>
        <v>10</v>
      </c>
      <c r="X9" s="12"/>
      <c r="Y9" s="14">
        <f t="shared" si="17"/>
        <v>10</v>
      </c>
      <c r="Z9" s="4">
        <f t="shared" si="2"/>
        <v>1</v>
      </c>
      <c r="AB9" s="12">
        <f t="shared" si="18"/>
        <v>0</v>
      </c>
      <c r="AC9" s="12">
        <f t="shared" si="19"/>
        <v>0</v>
      </c>
      <c r="AD9" s="12">
        <f t="shared" si="20"/>
        <v>0</v>
      </c>
      <c r="AE9" s="12">
        <f t="shared" si="21"/>
        <v>0</v>
      </c>
      <c r="AF9" s="12">
        <f t="shared" si="22"/>
        <v>0</v>
      </c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 x14ac:dyDescent="0.2">
      <c r="A10" s="7">
        <v>7</v>
      </c>
      <c r="B10" s="8"/>
      <c r="C10" s="13">
        <v>0</v>
      </c>
      <c r="D10" s="13">
        <v>0</v>
      </c>
      <c r="E10" s="13">
        <v>0</v>
      </c>
      <c r="F10" s="13">
        <v>0</v>
      </c>
      <c r="G10" s="14">
        <f t="shared" si="10"/>
        <v>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>
        <f t="shared" si="11"/>
        <v>10</v>
      </c>
      <c r="S10" s="12">
        <f t="shared" si="12"/>
        <v>10</v>
      </c>
      <c r="T10" s="12">
        <f t="shared" si="13"/>
        <v>10</v>
      </c>
      <c r="U10" s="12">
        <f t="shared" si="14"/>
        <v>10</v>
      </c>
      <c r="V10" s="12">
        <f t="shared" si="15"/>
        <v>10</v>
      </c>
      <c r="W10" s="14">
        <f t="shared" si="16"/>
        <v>10</v>
      </c>
      <c r="X10" s="12"/>
      <c r="Y10" s="14">
        <f t="shared" si="17"/>
        <v>10</v>
      </c>
      <c r="Z10" s="4">
        <f t="shared" si="2"/>
        <v>1</v>
      </c>
      <c r="AB10" s="12">
        <f t="shared" si="18"/>
        <v>0</v>
      </c>
      <c r="AC10" s="12">
        <f t="shared" si="19"/>
        <v>0</v>
      </c>
      <c r="AD10" s="12">
        <f t="shared" si="20"/>
        <v>0</v>
      </c>
      <c r="AE10" s="12">
        <f t="shared" si="21"/>
        <v>0</v>
      </c>
      <c r="AF10" s="12">
        <f t="shared" si="22"/>
        <v>0</v>
      </c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x14ac:dyDescent="0.2">
      <c r="A11" s="7">
        <v>8</v>
      </c>
      <c r="B11" s="8"/>
      <c r="C11" s="13">
        <v>0</v>
      </c>
      <c r="D11" s="13">
        <v>0</v>
      </c>
      <c r="E11" s="13">
        <v>0</v>
      </c>
      <c r="F11" s="13">
        <v>0</v>
      </c>
      <c r="G11" s="14">
        <f t="shared" si="10"/>
        <v>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>
        <f t="shared" si="11"/>
        <v>10</v>
      </c>
      <c r="S11" s="12">
        <f t="shared" si="12"/>
        <v>10</v>
      </c>
      <c r="T11" s="12">
        <f t="shared" si="13"/>
        <v>10</v>
      </c>
      <c r="U11" s="12">
        <f t="shared" si="14"/>
        <v>10</v>
      </c>
      <c r="V11" s="12">
        <f t="shared" si="15"/>
        <v>10</v>
      </c>
      <c r="W11" s="14">
        <f t="shared" si="16"/>
        <v>10</v>
      </c>
      <c r="X11" s="12"/>
      <c r="Y11" s="14">
        <f t="shared" si="17"/>
        <v>10</v>
      </c>
      <c r="Z11" s="4">
        <f t="shared" si="2"/>
        <v>1</v>
      </c>
      <c r="AB11" s="12">
        <f t="shared" si="18"/>
        <v>0</v>
      </c>
      <c r="AC11" s="12">
        <f t="shared" si="19"/>
        <v>0</v>
      </c>
      <c r="AD11" s="12">
        <f t="shared" si="20"/>
        <v>0</v>
      </c>
      <c r="AE11" s="12">
        <f t="shared" si="21"/>
        <v>0</v>
      </c>
      <c r="AF11" s="12">
        <f t="shared" si="22"/>
        <v>0</v>
      </c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2" spans="1:65" x14ac:dyDescent="0.2">
      <c r="A12" s="7">
        <v>9</v>
      </c>
      <c r="B12" s="8"/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>
        <f t="shared" si="1"/>
        <v>10</v>
      </c>
      <c r="S12" s="12">
        <f t="shared" si="1"/>
        <v>10</v>
      </c>
      <c r="T12" s="12">
        <f t="shared" si="1"/>
        <v>10</v>
      </c>
      <c r="U12" s="12">
        <f t="shared" si="1"/>
        <v>10</v>
      </c>
      <c r="V12" s="12">
        <f t="shared" si="1"/>
        <v>10</v>
      </c>
      <c r="W12" s="14">
        <f t="shared" si="3"/>
        <v>10</v>
      </c>
      <c r="X12" s="12"/>
      <c r="Y12" s="14">
        <f t="shared" si="4"/>
        <v>10</v>
      </c>
      <c r="Z12" s="4">
        <f t="shared" si="2"/>
        <v>1</v>
      </c>
      <c r="AB12" s="12">
        <f t="shared" si="5"/>
        <v>0</v>
      </c>
      <c r="AC12" s="12">
        <f t="shared" si="6"/>
        <v>0</v>
      </c>
      <c r="AD12" s="12">
        <f t="shared" si="7"/>
        <v>0</v>
      </c>
      <c r="AE12" s="12">
        <f t="shared" si="8"/>
        <v>0</v>
      </c>
      <c r="AF12" s="12">
        <f t="shared" si="9"/>
        <v>0</v>
      </c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 x14ac:dyDescent="0.2">
      <c r="A13" s="7">
        <v>10</v>
      </c>
      <c r="B13" s="8"/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>
        <f t="shared" si="1"/>
        <v>10</v>
      </c>
      <c r="S13" s="12">
        <f t="shared" si="1"/>
        <v>10</v>
      </c>
      <c r="T13" s="12">
        <f t="shared" si="1"/>
        <v>10</v>
      </c>
      <c r="U13" s="12">
        <f t="shared" si="1"/>
        <v>10</v>
      </c>
      <c r="V13" s="12">
        <f t="shared" si="1"/>
        <v>10</v>
      </c>
      <c r="W13" s="14">
        <f t="shared" si="3"/>
        <v>10</v>
      </c>
      <c r="X13" s="12"/>
      <c r="Y13" s="14">
        <f t="shared" si="4"/>
        <v>10</v>
      </c>
      <c r="Z13" s="4">
        <f t="shared" si="2"/>
        <v>1</v>
      </c>
      <c r="AB13" s="12">
        <f t="shared" si="5"/>
        <v>0</v>
      </c>
      <c r="AC13" s="12">
        <f t="shared" si="6"/>
        <v>0</v>
      </c>
      <c r="AD13" s="12">
        <f t="shared" si="7"/>
        <v>0</v>
      </c>
      <c r="AE13" s="12">
        <f t="shared" si="8"/>
        <v>0</v>
      </c>
      <c r="AF13" s="12">
        <f t="shared" si="9"/>
        <v>0</v>
      </c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 x14ac:dyDescent="0.2">
      <c r="A14" s="7">
        <v>11</v>
      </c>
      <c r="B14" s="8"/>
      <c r="C14" s="13">
        <v>0</v>
      </c>
      <c r="D14" s="13">
        <v>0</v>
      </c>
      <c r="E14" s="13">
        <v>0</v>
      </c>
      <c r="F14" s="13">
        <v>0</v>
      </c>
      <c r="G14" s="14">
        <f t="shared" si="0"/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>
        <f t="shared" si="1"/>
        <v>10</v>
      </c>
      <c r="S14" s="12">
        <f t="shared" si="1"/>
        <v>10</v>
      </c>
      <c r="T14" s="12">
        <f t="shared" si="1"/>
        <v>10</v>
      </c>
      <c r="U14" s="12">
        <f t="shared" si="1"/>
        <v>10</v>
      </c>
      <c r="V14" s="12">
        <f t="shared" si="1"/>
        <v>10</v>
      </c>
      <c r="W14" s="14">
        <f t="shared" si="3"/>
        <v>10</v>
      </c>
      <c r="X14" s="12"/>
      <c r="Y14" s="14">
        <f t="shared" si="4"/>
        <v>10</v>
      </c>
      <c r="Z14" s="4">
        <f t="shared" si="2"/>
        <v>1</v>
      </c>
      <c r="AB14" s="12">
        <f t="shared" si="5"/>
        <v>0</v>
      </c>
      <c r="AC14" s="12">
        <f t="shared" si="6"/>
        <v>0</v>
      </c>
      <c r="AD14" s="12">
        <f t="shared" si="7"/>
        <v>0</v>
      </c>
      <c r="AE14" s="12">
        <f t="shared" si="8"/>
        <v>0</v>
      </c>
      <c r="AF14" s="12">
        <f t="shared" si="9"/>
        <v>0</v>
      </c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 x14ac:dyDescent="0.2">
      <c r="A15" s="7">
        <v>12</v>
      </c>
      <c r="B15" s="8"/>
      <c r="C15" s="13">
        <v>0</v>
      </c>
      <c r="D15" s="13">
        <v>0</v>
      </c>
      <c r="E15" s="13">
        <v>0</v>
      </c>
      <c r="F15" s="13">
        <v>0</v>
      </c>
      <c r="G15" s="14">
        <f t="shared" si="0"/>
        <v>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>
        <f t="shared" si="1"/>
        <v>10</v>
      </c>
      <c r="S15" s="12">
        <f t="shared" si="1"/>
        <v>10</v>
      </c>
      <c r="T15" s="12">
        <f t="shared" si="1"/>
        <v>10</v>
      </c>
      <c r="U15" s="12">
        <f t="shared" si="1"/>
        <v>10</v>
      </c>
      <c r="V15" s="12">
        <f t="shared" si="1"/>
        <v>10</v>
      </c>
      <c r="W15" s="14">
        <f t="shared" si="3"/>
        <v>10</v>
      </c>
      <c r="X15" s="12"/>
      <c r="Y15" s="14">
        <f t="shared" si="4"/>
        <v>10</v>
      </c>
      <c r="Z15" s="4">
        <f t="shared" si="2"/>
        <v>1</v>
      </c>
      <c r="AB15" s="12">
        <f t="shared" si="5"/>
        <v>0</v>
      </c>
      <c r="AC15" s="12">
        <f t="shared" si="6"/>
        <v>0</v>
      </c>
      <c r="AD15" s="12">
        <f t="shared" si="7"/>
        <v>0</v>
      </c>
      <c r="AE15" s="12">
        <f t="shared" si="8"/>
        <v>0</v>
      </c>
      <c r="AF15" s="12">
        <f t="shared" si="9"/>
        <v>0</v>
      </c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 x14ac:dyDescent="0.2">
      <c r="A16" s="7">
        <v>13</v>
      </c>
      <c r="B16" s="8"/>
      <c r="C16" s="13">
        <v>0</v>
      </c>
      <c r="D16" s="13">
        <v>0</v>
      </c>
      <c r="E16" s="13">
        <v>0</v>
      </c>
      <c r="F16" s="13">
        <v>0</v>
      </c>
      <c r="G16" s="14">
        <f t="shared" si="0"/>
        <v>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>
        <f t="shared" si="1"/>
        <v>10</v>
      </c>
      <c r="S16" s="12">
        <f t="shared" si="1"/>
        <v>10</v>
      </c>
      <c r="T16" s="12">
        <f t="shared" si="1"/>
        <v>10</v>
      </c>
      <c r="U16" s="12">
        <f t="shared" si="1"/>
        <v>10</v>
      </c>
      <c r="V16" s="12">
        <f t="shared" si="1"/>
        <v>10</v>
      </c>
      <c r="W16" s="14">
        <f t="shared" si="3"/>
        <v>10</v>
      </c>
      <c r="X16" s="12"/>
      <c r="Y16" s="14">
        <f t="shared" si="4"/>
        <v>10</v>
      </c>
      <c r="Z16" s="4">
        <f t="shared" si="2"/>
        <v>1</v>
      </c>
      <c r="AB16" s="12">
        <f t="shared" si="5"/>
        <v>0</v>
      </c>
      <c r="AC16" s="12">
        <f t="shared" si="6"/>
        <v>0</v>
      </c>
      <c r="AD16" s="12">
        <f t="shared" si="7"/>
        <v>0</v>
      </c>
      <c r="AE16" s="12">
        <f t="shared" si="8"/>
        <v>0</v>
      </c>
      <c r="AF16" s="12">
        <f t="shared" si="9"/>
        <v>0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 x14ac:dyDescent="0.2">
      <c r="A17" s="7">
        <v>14</v>
      </c>
      <c r="B17" s="8"/>
      <c r="C17" s="13">
        <v>0</v>
      </c>
      <c r="D17" s="13">
        <v>0</v>
      </c>
      <c r="E17" s="13">
        <v>0</v>
      </c>
      <c r="F17" s="13">
        <v>0</v>
      </c>
      <c r="G17" s="14">
        <f t="shared" ref="G17:G24" si="23">(SUM(C17:F17)-SMALL(C17:F17,1)-LARGE(C17:F17,1))/(COUNT(C17:F17)-2)</f>
        <v>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>
        <f t="shared" ref="R17:R24" si="24">10-AB17</f>
        <v>10</v>
      </c>
      <c r="S17" s="12">
        <f t="shared" ref="S17:S24" si="25">10-AC17</f>
        <v>10</v>
      </c>
      <c r="T17" s="12">
        <f t="shared" ref="T17:T24" si="26">10-AD17</f>
        <v>10</v>
      </c>
      <c r="U17" s="12">
        <f t="shared" ref="U17:U24" si="27">10-AE17</f>
        <v>10</v>
      </c>
      <c r="V17" s="12">
        <f t="shared" ref="V17:V24" si="28">10-AF17</f>
        <v>10</v>
      </c>
      <c r="W17" s="14">
        <f t="shared" ref="W17:W24" si="29">(SUM(R17:V17)-SMALL(R17:V17,1)-LARGE(R17:V17,1))/(COUNT(R17:V17)-2)</f>
        <v>10</v>
      </c>
      <c r="X17" s="12"/>
      <c r="Y17" s="14">
        <f t="shared" ref="Y17:Y24" si="30">G17+W17-X17</f>
        <v>10</v>
      </c>
      <c r="Z17" s="4">
        <f t="shared" si="2"/>
        <v>1</v>
      </c>
      <c r="AB17" s="12">
        <f t="shared" ref="AB17:AB24" si="31">H17+I17</f>
        <v>0</v>
      </c>
      <c r="AC17" s="12">
        <f t="shared" ref="AC17:AC24" si="32">J17+K17</f>
        <v>0</v>
      </c>
      <c r="AD17" s="12">
        <f t="shared" ref="AD17:AD24" si="33">L17+M17</f>
        <v>0</v>
      </c>
      <c r="AE17" s="12">
        <f t="shared" ref="AE17:AE24" si="34">N17+O17</f>
        <v>0</v>
      </c>
      <c r="AF17" s="12">
        <f t="shared" ref="AF17:AF24" si="35">P17+Q17</f>
        <v>0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x14ac:dyDescent="0.2">
      <c r="A18" s="7">
        <v>15</v>
      </c>
      <c r="B18" s="8" t="s">
        <v>147</v>
      </c>
      <c r="C18" s="13">
        <v>1.4</v>
      </c>
      <c r="D18" s="13">
        <v>1.7</v>
      </c>
      <c r="E18" s="13">
        <v>2.2000000000000002</v>
      </c>
      <c r="F18" s="13">
        <v>1.4</v>
      </c>
      <c r="G18" s="14">
        <f t="shared" si="23"/>
        <v>1.5499999999999994</v>
      </c>
      <c r="H18" s="11">
        <v>2.1</v>
      </c>
      <c r="I18" s="11">
        <v>2.9</v>
      </c>
      <c r="J18" s="11">
        <v>1.4</v>
      </c>
      <c r="K18" s="11">
        <v>2.8</v>
      </c>
      <c r="L18" s="11">
        <v>1.6</v>
      </c>
      <c r="M18" s="11">
        <v>3.1</v>
      </c>
      <c r="N18" s="11">
        <v>2</v>
      </c>
      <c r="O18" s="11">
        <v>3.3</v>
      </c>
      <c r="P18" s="11">
        <v>1.9</v>
      </c>
      <c r="Q18" s="11">
        <v>2.4</v>
      </c>
      <c r="R18" s="12">
        <f t="shared" si="24"/>
        <v>5</v>
      </c>
      <c r="S18" s="12">
        <f t="shared" si="25"/>
        <v>5.8000000000000007</v>
      </c>
      <c r="T18" s="12">
        <f t="shared" si="26"/>
        <v>5.3</v>
      </c>
      <c r="U18" s="12">
        <f t="shared" si="27"/>
        <v>4.7</v>
      </c>
      <c r="V18" s="12">
        <f t="shared" si="28"/>
        <v>5.7</v>
      </c>
      <c r="W18" s="14">
        <f t="shared" si="29"/>
        <v>5.333333333333333</v>
      </c>
      <c r="X18" s="12"/>
      <c r="Y18" s="14">
        <f t="shared" si="30"/>
        <v>6.8833333333333329</v>
      </c>
      <c r="Z18" s="4">
        <f t="shared" si="2"/>
        <v>21</v>
      </c>
      <c r="AB18" s="12">
        <f t="shared" si="31"/>
        <v>5</v>
      </c>
      <c r="AC18" s="12">
        <f t="shared" si="32"/>
        <v>4.1999999999999993</v>
      </c>
      <c r="AD18" s="12">
        <f t="shared" si="33"/>
        <v>4.7</v>
      </c>
      <c r="AE18" s="12">
        <f t="shared" si="34"/>
        <v>5.3</v>
      </c>
      <c r="AF18" s="12">
        <f t="shared" si="35"/>
        <v>4.3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 x14ac:dyDescent="0.2">
      <c r="A19" s="7">
        <v>16</v>
      </c>
      <c r="B19" s="8"/>
      <c r="C19" s="13">
        <v>0</v>
      </c>
      <c r="D19" s="13">
        <v>0</v>
      </c>
      <c r="E19" s="13">
        <v>0</v>
      </c>
      <c r="F19" s="13">
        <v>0</v>
      </c>
      <c r="G19" s="14">
        <f t="shared" si="23"/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>
        <f t="shared" si="24"/>
        <v>10</v>
      </c>
      <c r="S19" s="12">
        <f t="shared" si="25"/>
        <v>10</v>
      </c>
      <c r="T19" s="12">
        <f t="shared" si="26"/>
        <v>10</v>
      </c>
      <c r="U19" s="12">
        <f t="shared" si="27"/>
        <v>10</v>
      </c>
      <c r="V19" s="12">
        <f t="shared" si="28"/>
        <v>10</v>
      </c>
      <c r="W19" s="14">
        <f t="shared" si="29"/>
        <v>10</v>
      </c>
      <c r="X19" s="12"/>
      <c r="Y19" s="14">
        <f t="shared" si="30"/>
        <v>10</v>
      </c>
      <c r="Z19" s="4">
        <f t="shared" si="2"/>
        <v>1</v>
      </c>
      <c r="AB19" s="12">
        <f t="shared" si="31"/>
        <v>0</v>
      </c>
      <c r="AC19" s="12">
        <f t="shared" si="32"/>
        <v>0</v>
      </c>
      <c r="AD19" s="12">
        <f t="shared" si="33"/>
        <v>0</v>
      </c>
      <c r="AE19" s="12">
        <f t="shared" si="34"/>
        <v>0</v>
      </c>
      <c r="AF19" s="12">
        <f t="shared" si="35"/>
        <v>0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 x14ac:dyDescent="0.2">
      <c r="A20" s="7">
        <v>17</v>
      </c>
      <c r="B20" s="8"/>
      <c r="C20" s="13">
        <v>0</v>
      </c>
      <c r="D20" s="13">
        <v>0</v>
      </c>
      <c r="E20" s="13">
        <v>0</v>
      </c>
      <c r="F20" s="13">
        <v>0</v>
      </c>
      <c r="G20" s="14">
        <f t="shared" si="23"/>
        <v>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>
        <f t="shared" si="24"/>
        <v>10</v>
      </c>
      <c r="S20" s="12">
        <f t="shared" si="25"/>
        <v>10</v>
      </c>
      <c r="T20" s="12">
        <f t="shared" si="26"/>
        <v>10</v>
      </c>
      <c r="U20" s="12">
        <f t="shared" si="27"/>
        <v>10</v>
      </c>
      <c r="V20" s="12">
        <f t="shared" si="28"/>
        <v>10</v>
      </c>
      <c r="W20" s="14">
        <f t="shared" si="29"/>
        <v>10</v>
      </c>
      <c r="X20" s="12"/>
      <c r="Y20" s="14">
        <f t="shared" si="30"/>
        <v>10</v>
      </c>
      <c r="Z20" s="4">
        <f t="shared" si="2"/>
        <v>1</v>
      </c>
      <c r="AB20" s="12">
        <f t="shared" si="31"/>
        <v>0</v>
      </c>
      <c r="AC20" s="12">
        <f t="shared" si="32"/>
        <v>0</v>
      </c>
      <c r="AD20" s="12">
        <f t="shared" si="33"/>
        <v>0</v>
      </c>
      <c r="AE20" s="12">
        <f t="shared" si="34"/>
        <v>0</v>
      </c>
      <c r="AF20" s="12">
        <f t="shared" si="35"/>
        <v>0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 x14ac:dyDescent="0.2">
      <c r="A21" s="7">
        <v>18</v>
      </c>
      <c r="B21" s="8"/>
      <c r="C21" s="13">
        <v>0</v>
      </c>
      <c r="D21" s="13">
        <v>0</v>
      </c>
      <c r="E21" s="13">
        <v>0</v>
      </c>
      <c r="F21" s="13">
        <v>0</v>
      </c>
      <c r="G21" s="14">
        <f t="shared" si="23"/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>
        <f t="shared" si="24"/>
        <v>10</v>
      </c>
      <c r="S21" s="12">
        <f t="shared" si="25"/>
        <v>10</v>
      </c>
      <c r="T21" s="12">
        <f t="shared" si="26"/>
        <v>10</v>
      </c>
      <c r="U21" s="12">
        <f t="shared" si="27"/>
        <v>10</v>
      </c>
      <c r="V21" s="12">
        <f t="shared" si="28"/>
        <v>10</v>
      </c>
      <c r="W21" s="14">
        <f t="shared" si="29"/>
        <v>10</v>
      </c>
      <c r="X21" s="12"/>
      <c r="Y21" s="14">
        <f t="shared" si="30"/>
        <v>10</v>
      </c>
      <c r="Z21" s="4">
        <f t="shared" si="2"/>
        <v>1</v>
      </c>
      <c r="AB21" s="12">
        <f t="shared" si="31"/>
        <v>0</v>
      </c>
      <c r="AC21" s="12">
        <f t="shared" si="32"/>
        <v>0</v>
      </c>
      <c r="AD21" s="12">
        <f t="shared" si="33"/>
        <v>0</v>
      </c>
      <c r="AE21" s="12">
        <f t="shared" si="34"/>
        <v>0</v>
      </c>
      <c r="AF21" s="12">
        <f t="shared" si="35"/>
        <v>0</v>
      </c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 x14ac:dyDescent="0.2">
      <c r="A22" s="7">
        <v>19</v>
      </c>
      <c r="B22" s="8"/>
      <c r="C22" s="13">
        <v>0</v>
      </c>
      <c r="D22" s="13">
        <v>0</v>
      </c>
      <c r="E22" s="13">
        <v>0</v>
      </c>
      <c r="F22" s="13">
        <v>0</v>
      </c>
      <c r="G22" s="14">
        <f t="shared" si="23"/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>
        <f t="shared" si="24"/>
        <v>10</v>
      </c>
      <c r="S22" s="12">
        <f t="shared" si="25"/>
        <v>10</v>
      </c>
      <c r="T22" s="12">
        <f t="shared" si="26"/>
        <v>10</v>
      </c>
      <c r="U22" s="12">
        <f t="shared" si="27"/>
        <v>10</v>
      </c>
      <c r="V22" s="12">
        <f t="shared" si="28"/>
        <v>10</v>
      </c>
      <c r="W22" s="14">
        <f t="shared" si="29"/>
        <v>10</v>
      </c>
      <c r="X22" s="12"/>
      <c r="Y22" s="14">
        <f t="shared" si="30"/>
        <v>10</v>
      </c>
      <c r="Z22" s="4">
        <f t="shared" si="2"/>
        <v>1</v>
      </c>
      <c r="AB22" s="12">
        <f t="shared" si="31"/>
        <v>0</v>
      </c>
      <c r="AC22" s="12">
        <f t="shared" si="32"/>
        <v>0</v>
      </c>
      <c r="AD22" s="12">
        <f t="shared" si="33"/>
        <v>0</v>
      </c>
      <c r="AE22" s="12">
        <f t="shared" si="34"/>
        <v>0</v>
      </c>
      <c r="AF22" s="12">
        <f t="shared" si="35"/>
        <v>0</v>
      </c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 x14ac:dyDescent="0.2">
      <c r="A23" s="7">
        <v>20</v>
      </c>
      <c r="B23" s="8"/>
      <c r="C23" s="13">
        <v>0</v>
      </c>
      <c r="D23" s="13">
        <v>0</v>
      </c>
      <c r="E23" s="13">
        <v>0</v>
      </c>
      <c r="F23" s="13">
        <v>0</v>
      </c>
      <c r="G23" s="14">
        <f t="shared" si="23"/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>
        <f t="shared" si="24"/>
        <v>10</v>
      </c>
      <c r="S23" s="12">
        <f t="shared" si="25"/>
        <v>10</v>
      </c>
      <c r="T23" s="12">
        <f t="shared" si="26"/>
        <v>10</v>
      </c>
      <c r="U23" s="12">
        <f t="shared" si="27"/>
        <v>10</v>
      </c>
      <c r="V23" s="12">
        <f t="shared" si="28"/>
        <v>10</v>
      </c>
      <c r="W23" s="14">
        <f t="shared" si="29"/>
        <v>10</v>
      </c>
      <c r="X23" s="12"/>
      <c r="Y23" s="14">
        <f t="shared" si="30"/>
        <v>10</v>
      </c>
      <c r="Z23" s="4">
        <f t="shared" si="2"/>
        <v>1</v>
      </c>
      <c r="AB23" s="12">
        <f t="shared" si="31"/>
        <v>0</v>
      </c>
      <c r="AC23" s="12">
        <f t="shared" si="32"/>
        <v>0</v>
      </c>
      <c r="AD23" s="12">
        <f t="shared" si="33"/>
        <v>0</v>
      </c>
      <c r="AE23" s="12">
        <f t="shared" si="34"/>
        <v>0</v>
      </c>
      <c r="AF23" s="12">
        <f t="shared" si="35"/>
        <v>0</v>
      </c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 x14ac:dyDescent="0.2">
      <c r="A24" s="7">
        <v>21</v>
      </c>
      <c r="B24" s="8"/>
      <c r="C24" s="13">
        <v>0</v>
      </c>
      <c r="D24" s="13">
        <v>0</v>
      </c>
      <c r="E24" s="13">
        <v>0</v>
      </c>
      <c r="F24" s="13">
        <v>0</v>
      </c>
      <c r="G24" s="14">
        <f t="shared" si="23"/>
        <v>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>
        <f t="shared" si="24"/>
        <v>10</v>
      </c>
      <c r="S24" s="12">
        <f t="shared" si="25"/>
        <v>10</v>
      </c>
      <c r="T24" s="12">
        <f t="shared" si="26"/>
        <v>10</v>
      </c>
      <c r="U24" s="12">
        <f t="shared" si="27"/>
        <v>10</v>
      </c>
      <c r="V24" s="12">
        <f t="shared" si="28"/>
        <v>10</v>
      </c>
      <c r="W24" s="14">
        <f t="shared" si="29"/>
        <v>10</v>
      </c>
      <c r="X24" s="12"/>
      <c r="Y24" s="14">
        <f t="shared" si="30"/>
        <v>10</v>
      </c>
      <c r="Z24" s="4">
        <f t="shared" si="2"/>
        <v>1</v>
      </c>
      <c r="AB24" s="12">
        <f t="shared" si="31"/>
        <v>0</v>
      </c>
      <c r="AC24" s="12">
        <f t="shared" si="32"/>
        <v>0</v>
      </c>
      <c r="AD24" s="12">
        <f t="shared" si="33"/>
        <v>0</v>
      </c>
      <c r="AE24" s="12">
        <f t="shared" si="34"/>
        <v>0</v>
      </c>
      <c r="AF24" s="12">
        <f t="shared" si="35"/>
        <v>0</v>
      </c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 x14ac:dyDescent="0.2">
      <c r="B25" s="3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1"/>
      <c r="Q25" s="31"/>
    </row>
    <row r="26" spans="1:65" s="15" customFormat="1" x14ac:dyDescent="0.2">
      <c r="A26" s="18"/>
      <c r="B26" s="19"/>
      <c r="C26" s="19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65" s="15" customFormat="1" ht="22.5" customHeight="1" x14ac:dyDescent="0.2">
      <c r="A27" s="17"/>
      <c r="B27" s="34" t="s">
        <v>29</v>
      </c>
      <c r="C27" s="17"/>
      <c r="D27" s="35"/>
      <c r="E27" s="35"/>
      <c r="F27" s="35"/>
      <c r="G27" s="35"/>
      <c r="H27" s="62" t="s">
        <v>6</v>
      </c>
      <c r="I27" s="62"/>
      <c r="J27" s="62" t="s">
        <v>7</v>
      </c>
      <c r="K27" s="62"/>
      <c r="L27" s="62" t="s">
        <v>8</v>
      </c>
      <c r="M27" s="62"/>
      <c r="N27" s="62" t="s">
        <v>9</v>
      </c>
      <c r="O27" s="62"/>
      <c r="P27" s="62" t="s">
        <v>45</v>
      </c>
      <c r="Q27" s="62"/>
    </row>
    <row r="28" spans="1:65" s="32" customFormat="1" x14ac:dyDescent="0.2">
      <c r="A28" s="5" t="s">
        <v>18</v>
      </c>
      <c r="B28" s="3" t="s">
        <v>17</v>
      </c>
      <c r="C28" s="10" t="s">
        <v>0</v>
      </c>
      <c r="D28" s="10" t="s">
        <v>1</v>
      </c>
      <c r="E28" s="10" t="s">
        <v>4</v>
      </c>
      <c r="F28" s="10" t="s">
        <v>5</v>
      </c>
      <c r="G28" s="10" t="s">
        <v>2</v>
      </c>
      <c r="H28" s="10" t="s">
        <v>46</v>
      </c>
      <c r="I28" s="10" t="s">
        <v>47</v>
      </c>
      <c r="J28" s="10" t="s">
        <v>46</v>
      </c>
      <c r="K28" s="10" t="s">
        <v>47</v>
      </c>
      <c r="L28" s="10" t="s">
        <v>46</v>
      </c>
      <c r="M28" s="10" t="s">
        <v>47</v>
      </c>
      <c r="N28" s="10" t="s">
        <v>46</v>
      </c>
      <c r="O28" s="10" t="s">
        <v>47</v>
      </c>
      <c r="P28" s="10" t="s">
        <v>46</v>
      </c>
      <c r="Q28" s="10" t="s">
        <v>47</v>
      </c>
      <c r="R28" s="10" t="s">
        <v>6</v>
      </c>
      <c r="S28" s="10" t="s">
        <v>7</v>
      </c>
      <c r="T28" s="10" t="s">
        <v>8</v>
      </c>
      <c r="U28" s="10" t="s">
        <v>9</v>
      </c>
      <c r="V28" s="10" t="s">
        <v>45</v>
      </c>
      <c r="W28" s="10" t="s">
        <v>3</v>
      </c>
      <c r="X28" s="10" t="s">
        <v>10</v>
      </c>
      <c r="Y28" s="10" t="s">
        <v>11</v>
      </c>
      <c r="Z28" s="10"/>
      <c r="AA28" s="16"/>
      <c r="AB28" s="10" t="s">
        <v>6</v>
      </c>
      <c r="AC28" s="10" t="s">
        <v>7</v>
      </c>
      <c r="AD28" s="10" t="s">
        <v>8</v>
      </c>
      <c r="AE28" s="10" t="s">
        <v>9</v>
      </c>
      <c r="AF28" s="10" t="s">
        <v>45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</row>
    <row r="29" spans="1:65" x14ac:dyDescent="0.2">
      <c r="A29" s="7">
        <v>1</v>
      </c>
      <c r="B29" s="8" t="s">
        <v>75</v>
      </c>
      <c r="C29" s="13">
        <v>2.9</v>
      </c>
      <c r="D29" s="13">
        <v>2.2999999999999998</v>
      </c>
      <c r="E29" s="13">
        <v>2.6</v>
      </c>
      <c r="F29" s="13">
        <v>2.6</v>
      </c>
      <c r="G29" s="14">
        <f t="shared" ref="G29:G30" si="36">(SUM(C29:F29)-SMALL(C29:F29,1)-LARGE(C29:F29,1))/(COUNT(C29:F29)-2)</f>
        <v>2.5999999999999988</v>
      </c>
      <c r="H29" s="11">
        <v>1.2</v>
      </c>
      <c r="I29" s="11">
        <v>1.8</v>
      </c>
      <c r="J29" s="11">
        <v>0.9</v>
      </c>
      <c r="K29" s="11">
        <v>2.1</v>
      </c>
      <c r="L29" s="11">
        <v>1.1000000000000001</v>
      </c>
      <c r="M29" s="11">
        <v>2.2999999999999998</v>
      </c>
      <c r="N29" s="11">
        <v>0.7</v>
      </c>
      <c r="O29" s="11">
        <v>2.2000000000000002</v>
      </c>
      <c r="P29" s="11">
        <v>2</v>
      </c>
      <c r="Q29" s="11">
        <v>2.1</v>
      </c>
      <c r="R29" s="12">
        <f t="shared" ref="R29:R41" si="37">10-AB29</f>
        <v>7</v>
      </c>
      <c r="S29" s="12">
        <f t="shared" ref="S29:S41" si="38">10-AC29</f>
        <v>7</v>
      </c>
      <c r="T29" s="12">
        <f t="shared" ref="T29:T41" si="39">10-AD29</f>
        <v>6.6</v>
      </c>
      <c r="U29" s="12">
        <f t="shared" ref="U29:U41" si="40">10-AE29</f>
        <v>7.1</v>
      </c>
      <c r="V29" s="12">
        <f t="shared" ref="V29:V41" si="41">10-AF29</f>
        <v>5.9</v>
      </c>
      <c r="W29" s="14">
        <f>(SUM(R29:V29)-SMALL(R29:V29,1)-LARGE(R29:V29,1))/(COUNT(R29:V29)-2)</f>
        <v>6.8666666666666671</v>
      </c>
      <c r="X29" s="12"/>
      <c r="Y29" s="14">
        <f>G29+W29-X29</f>
        <v>9.466666666666665</v>
      </c>
      <c r="Z29" s="4">
        <f t="shared" ref="Z29:Z49" si="42">RANK(Y29,Y$29:Y$49)</f>
        <v>9</v>
      </c>
      <c r="AB29" s="12">
        <f>H29+I29</f>
        <v>3</v>
      </c>
      <c r="AC29" s="12">
        <f>J29+K29</f>
        <v>3</v>
      </c>
      <c r="AD29" s="12">
        <f>L29+M29</f>
        <v>3.4</v>
      </c>
      <c r="AE29" s="12">
        <f>N29+O29</f>
        <v>2.9000000000000004</v>
      </c>
      <c r="AF29" s="12">
        <f>P29+Q29</f>
        <v>4.0999999999999996</v>
      </c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 x14ac:dyDescent="0.2">
      <c r="A30" s="7">
        <v>2</v>
      </c>
      <c r="B30" s="8" t="s">
        <v>74</v>
      </c>
      <c r="C30" s="13">
        <v>2.6</v>
      </c>
      <c r="D30" s="13">
        <v>2.9</v>
      </c>
      <c r="E30" s="13">
        <v>2.2999999999999998</v>
      </c>
      <c r="F30" s="13">
        <v>2.5</v>
      </c>
      <c r="G30" s="14">
        <f t="shared" si="36"/>
        <v>2.5499999999999998</v>
      </c>
      <c r="H30" s="11">
        <v>1.4</v>
      </c>
      <c r="I30" s="11">
        <v>1.8</v>
      </c>
      <c r="J30" s="11">
        <v>1.6</v>
      </c>
      <c r="K30" s="11">
        <v>2.5</v>
      </c>
      <c r="L30" s="11">
        <v>1.3</v>
      </c>
      <c r="M30" s="11">
        <v>2.2999999999999998</v>
      </c>
      <c r="N30" s="11">
        <v>1</v>
      </c>
      <c r="O30" s="11">
        <v>2.5</v>
      </c>
      <c r="P30" s="11">
        <v>1.8</v>
      </c>
      <c r="Q30" s="11">
        <v>2.2000000000000002</v>
      </c>
      <c r="R30" s="12">
        <f t="shared" si="37"/>
        <v>6.8</v>
      </c>
      <c r="S30" s="12">
        <f t="shared" si="38"/>
        <v>5.9</v>
      </c>
      <c r="T30" s="12">
        <f t="shared" si="39"/>
        <v>6.4</v>
      </c>
      <c r="U30" s="12">
        <f t="shared" si="40"/>
        <v>6.5</v>
      </c>
      <c r="V30" s="12">
        <f t="shared" si="41"/>
        <v>6</v>
      </c>
      <c r="W30" s="14">
        <f t="shared" ref="W30:W41" si="43">(SUM(R30:V30)-SMALL(R30:V30,1)-LARGE(R30:V30,1))/(COUNT(R30:V30)-2)</f>
        <v>6.3000000000000007</v>
      </c>
      <c r="X30" s="12"/>
      <c r="Y30" s="14">
        <f t="shared" ref="Y30:Y41" si="44">G30+W30-X30</f>
        <v>8.8500000000000014</v>
      </c>
      <c r="Z30" s="4">
        <f t="shared" si="42"/>
        <v>11</v>
      </c>
      <c r="AB30" s="12">
        <f t="shared" ref="AB30:AB41" si="45">H30+I30</f>
        <v>3.2</v>
      </c>
      <c r="AC30" s="12">
        <f t="shared" ref="AC30:AC41" si="46">J30+K30</f>
        <v>4.0999999999999996</v>
      </c>
      <c r="AD30" s="12">
        <f t="shared" ref="AD30:AD41" si="47">L30+M30</f>
        <v>3.5999999999999996</v>
      </c>
      <c r="AE30" s="12">
        <f t="shared" ref="AE30:AE41" si="48">N30+O30</f>
        <v>3.5</v>
      </c>
      <c r="AF30" s="12">
        <f t="shared" ref="AF30:AF41" si="49">P30+Q30</f>
        <v>4</v>
      </c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 x14ac:dyDescent="0.2">
      <c r="A31" s="7">
        <v>3</v>
      </c>
      <c r="B31" s="8" t="s">
        <v>76</v>
      </c>
      <c r="C31" s="13">
        <v>3</v>
      </c>
      <c r="D31" s="13">
        <v>2.7</v>
      </c>
      <c r="E31" s="13">
        <v>2.9</v>
      </c>
      <c r="F31" s="13">
        <v>2.5</v>
      </c>
      <c r="G31" s="14">
        <f>(SUM(C31:F31)-SMALL(C31:F31,1)-LARGE(C31:F31,1))/(COUNT(C31:F31)-2)</f>
        <v>2.8</v>
      </c>
      <c r="H31" s="11">
        <v>1.6</v>
      </c>
      <c r="I31" s="11">
        <v>1.4</v>
      </c>
      <c r="J31" s="11">
        <v>1.6</v>
      </c>
      <c r="K31" s="11">
        <v>2.1</v>
      </c>
      <c r="L31" s="11">
        <v>1.3</v>
      </c>
      <c r="M31" s="11">
        <v>2.8</v>
      </c>
      <c r="N31" s="11">
        <v>1</v>
      </c>
      <c r="O31" s="11">
        <v>2.4</v>
      </c>
      <c r="P31" s="11">
        <v>1.6</v>
      </c>
      <c r="Q31" s="11">
        <v>2.2000000000000002</v>
      </c>
      <c r="R31" s="12">
        <f t="shared" si="37"/>
        <v>7</v>
      </c>
      <c r="S31" s="12">
        <f t="shared" si="38"/>
        <v>6.3</v>
      </c>
      <c r="T31" s="12">
        <f t="shared" si="39"/>
        <v>5.9</v>
      </c>
      <c r="U31" s="12">
        <f t="shared" si="40"/>
        <v>6.6</v>
      </c>
      <c r="V31" s="12">
        <f t="shared" si="41"/>
        <v>6.1999999999999993</v>
      </c>
      <c r="W31" s="14">
        <f t="shared" si="43"/>
        <v>6.3666666666666671</v>
      </c>
      <c r="X31" s="12"/>
      <c r="Y31" s="14">
        <f t="shared" si="44"/>
        <v>9.1666666666666679</v>
      </c>
      <c r="Z31" s="4">
        <f t="shared" si="42"/>
        <v>10</v>
      </c>
      <c r="AB31" s="12">
        <f t="shared" si="45"/>
        <v>3</v>
      </c>
      <c r="AC31" s="12">
        <f t="shared" si="46"/>
        <v>3.7</v>
      </c>
      <c r="AD31" s="12">
        <f t="shared" si="47"/>
        <v>4.0999999999999996</v>
      </c>
      <c r="AE31" s="12">
        <f t="shared" si="48"/>
        <v>3.4</v>
      </c>
      <c r="AF31" s="12">
        <f t="shared" si="49"/>
        <v>3.8000000000000003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 x14ac:dyDescent="0.2">
      <c r="A32" s="7">
        <v>4</v>
      </c>
      <c r="B32" s="8" t="s">
        <v>78</v>
      </c>
      <c r="C32" s="13">
        <v>2.4</v>
      </c>
      <c r="D32" s="13">
        <v>2.2999999999999998</v>
      </c>
      <c r="E32" s="13">
        <v>1.7</v>
      </c>
      <c r="F32" s="13">
        <v>2.9</v>
      </c>
      <c r="G32" s="14">
        <f t="shared" ref="G32:G41" si="50">(SUM(C32:F32)-SMALL(C32:F32,1)-LARGE(C32:F32,1))/(COUNT(C32:F32)-2)</f>
        <v>2.3499999999999996</v>
      </c>
      <c r="H32" s="11">
        <v>1.2</v>
      </c>
      <c r="I32" s="11">
        <v>1.8</v>
      </c>
      <c r="J32" s="11">
        <v>1.4</v>
      </c>
      <c r="K32" s="11">
        <v>2.1</v>
      </c>
      <c r="L32" s="11">
        <v>1.3</v>
      </c>
      <c r="M32" s="11">
        <v>2.6</v>
      </c>
      <c r="N32" s="11">
        <v>1.4</v>
      </c>
      <c r="O32" s="11">
        <v>2.6</v>
      </c>
      <c r="P32" s="11">
        <v>2.2000000000000002</v>
      </c>
      <c r="Q32" s="11">
        <v>2.4</v>
      </c>
      <c r="R32" s="12">
        <f t="shared" si="37"/>
        <v>7</v>
      </c>
      <c r="S32" s="12">
        <f t="shared" si="38"/>
        <v>6.5</v>
      </c>
      <c r="T32" s="12">
        <f t="shared" si="39"/>
        <v>6.1</v>
      </c>
      <c r="U32" s="12">
        <f t="shared" si="40"/>
        <v>6</v>
      </c>
      <c r="V32" s="12">
        <f t="shared" si="41"/>
        <v>5.4</v>
      </c>
      <c r="W32" s="14">
        <f t="shared" si="43"/>
        <v>6.2</v>
      </c>
      <c r="X32" s="12"/>
      <c r="Y32" s="14">
        <f t="shared" si="44"/>
        <v>8.5500000000000007</v>
      </c>
      <c r="Z32" s="4">
        <f t="shared" si="42"/>
        <v>12</v>
      </c>
      <c r="AB32" s="12">
        <f t="shared" si="45"/>
        <v>3</v>
      </c>
      <c r="AC32" s="12">
        <f t="shared" si="46"/>
        <v>3.5</v>
      </c>
      <c r="AD32" s="12">
        <f t="shared" si="47"/>
        <v>3.9000000000000004</v>
      </c>
      <c r="AE32" s="12">
        <f t="shared" si="48"/>
        <v>4</v>
      </c>
      <c r="AF32" s="12">
        <f t="shared" si="49"/>
        <v>4.5999999999999996</v>
      </c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5" x14ac:dyDescent="0.2">
      <c r="A33" s="7">
        <v>5</v>
      </c>
      <c r="B33" s="8" t="s">
        <v>133</v>
      </c>
      <c r="C33" s="13">
        <v>1.1000000000000001</v>
      </c>
      <c r="D33" s="13">
        <v>1.1000000000000001</v>
      </c>
      <c r="E33" s="13">
        <v>1</v>
      </c>
      <c r="F33" s="13">
        <v>1.7</v>
      </c>
      <c r="G33" s="14">
        <f t="shared" si="50"/>
        <v>1.1000000000000001</v>
      </c>
      <c r="H33" s="11">
        <v>2</v>
      </c>
      <c r="I33" s="11">
        <v>2.4</v>
      </c>
      <c r="J33" s="11">
        <v>1.8</v>
      </c>
      <c r="K33" s="11">
        <v>3.1</v>
      </c>
      <c r="L33" s="11">
        <v>1.1000000000000001</v>
      </c>
      <c r="M33" s="11">
        <v>2.6</v>
      </c>
      <c r="N33" s="11">
        <v>1.3</v>
      </c>
      <c r="O33" s="11">
        <v>3.5</v>
      </c>
      <c r="P33" s="11">
        <v>2.1</v>
      </c>
      <c r="Q33" s="11">
        <v>2.2999999999999998</v>
      </c>
      <c r="R33" s="12">
        <f t="shared" si="37"/>
        <v>5.6</v>
      </c>
      <c r="S33" s="12">
        <f t="shared" si="38"/>
        <v>5.0999999999999996</v>
      </c>
      <c r="T33" s="12">
        <f t="shared" si="39"/>
        <v>6.3</v>
      </c>
      <c r="U33" s="12">
        <f t="shared" si="40"/>
        <v>5.2</v>
      </c>
      <c r="V33" s="12">
        <f t="shared" si="41"/>
        <v>5.6</v>
      </c>
      <c r="W33" s="14">
        <f t="shared" si="43"/>
        <v>5.466666666666665</v>
      </c>
      <c r="X33" s="12"/>
      <c r="Y33" s="14">
        <f t="shared" si="44"/>
        <v>6.5666666666666647</v>
      </c>
      <c r="Z33" s="4">
        <f t="shared" si="42"/>
        <v>21</v>
      </c>
      <c r="AB33" s="12">
        <f t="shared" si="45"/>
        <v>4.4000000000000004</v>
      </c>
      <c r="AC33" s="12">
        <f t="shared" si="46"/>
        <v>4.9000000000000004</v>
      </c>
      <c r="AD33" s="12">
        <f t="shared" si="47"/>
        <v>3.7</v>
      </c>
      <c r="AE33" s="12">
        <f t="shared" si="48"/>
        <v>4.8</v>
      </c>
      <c r="AF33" s="12">
        <f t="shared" si="49"/>
        <v>4.4000000000000004</v>
      </c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</row>
    <row r="34" spans="1:65" x14ac:dyDescent="0.2">
      <c r="A34" s="7">
        <v>6</v>
      </c>
      <c r="B34" s="8" t="s">
        <v>82</v>
      </c>
      <c r="C34" s="13">
        <v>4.2</v>
      </c>
      <c r="D34" s="13">
        <v>3.5</v>
      </c>
      <c r="E34" s="13">
        <v>4.7</v>
      </c>
      <c r="F34" s="13">
        <v>4</v>
      </c>
      <c r="G34" s="14">
        <f t="shared" si="50"/>
        <v>4.0999999999999996</v>
      </c>
      <c r="H34" s="11">
        <v>0.8</v>
      </c>
      <c r="I34" s="11">
        <v>1.1000000000000001</v>
      </c>
      <c r="J34" s="11">
        <v>0.8</v>
      </c>
      <c r="K34" s="11">
        <v>2</v>
      </c>
      <c r="L34" s="11">
        <v>0.9</v>
      </c>
      <c r="M34" s="11">
        <v>1.7</v>
      </c>
      <c r="N34" s="11">
        <v>1.1000000000000001</v>
      </c>
      <c r="O34" s="11">
        <v>2.2999999999999998</v>
      </c>
      <c r="P34" s="11">
        <v>1.6</v>
      </c>
      <c r="Q34" s="11">
        <v>1.8</v>
      </c>
      <c r="R34" s="12">
        <f t="shared" si="37"/>
        <v>8.1</v>
      </c>
      <c r="S34" s="12">
        <f t="shared" si="38"/>
        <v>7.2</v>
      </c>
      <c r="T34" s="12">
        <f t="shared" si="39"/>
        <v>7.4</v>
      </c>
      <c r="U34" s="12">
        <f t="shared" si="40"/>
        <v>6.6</v>
      </c>
      <c r="V34" s="12">
        <f t="shared" si="41"/>
        <v>6.6</v>
      </c>
      <c r="W34" s="14">
        <f t="shared" si="43"/>
        <v>7.0666666666666673</v>
      </c>
      <c r="X34" s="12"/>
      <c r="Y34" s="14">
        <f t="shared" si="44"/>
        <v>11.166666666666668</v>
      </c>
      <c r="Z34" s="4">
        <f t="shared" si="42"/>
        <v>1</v>
      </c>
      <c r="AB34" s="12">
        <f t="shared" si="45"/>
        <v>1.9000000000000001</v>
      </c>
      <c r="AC34" s="12">
        <f t="shared" si="46"/>
        <v>2.8</v>
      </c>
      <c r="AD34" s="12">
        <f t="shared" si="47"/>
        <v>2.6</v>
      </c>
      <c r="AE34" s="12">
        <f t="shared" si="48"/>
        <v>3.4</v>
      </c>
      <c r="AF34" s="12">
        <f t="shared" si="49"/>
        <v>3.4000000000000004</v>
      </c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</row>
    <row r="35" spans="1:65" x14ac:dyDescent="0.2">
      <c r="A35" s="7">
        <v>7</v>
      </c>
      <c r="B35" s="8" t="s">
        <v>81</v>
      </c>
      <c r="C35" s="13">
        <v>1.9</v>
      </c>
      <c r="D35" s="13">
        <v>2.7</v>
      </c>
      <c r="E35" s="13">
        <v>2.8</v>
      </c>
      <c r="F35" s="13">
        <v>1.9</v>
      </c>
      <c r="G35" s="14">
        <f t="shared" si="50"/>
        <v>2.2999999999999994</v>
      </c>
      <c r="H35" s="11">
        <v>1.8</v>
      </c>
      <c r="I35" s="11">
        <v>2.6</v>
      </c>
      <c r="J35" s="11">
        <v>1.8</v>
      </c>
      <c r="K35" s="11">
        <v>3</v>
      </c>
      <c r="L35" s="11">
        <v>1.3</v>
      </c>
      <c r="M35" s="11">
        <v>3.1</v>
      </c>
      <c r="N35" s="11">
        <v>1.3</v>
      </c>
      <c r="O35" s="11">
        <v>3</v>
      </c>
      <c r="P35" s="11">
        <v>1.9</v>
      </c>
      <c r="Q35" s="11">
        <v>2.4</v>
      </c>
      <c r="R35" s="12">
        <f t="shared" si="37"/>
        <v>5.6</v>
      </c>
      <c r="S35" s="12">
        <f t="shared" si="38"/>
        <v>5.2</v>
      </c>
      <c r="T35" s="12">
        <f t="shared" si="39"/>
        <v>5.6</v>
      </c>
      <c r="U35" s="12">
        <f t="shared" si="40"/>
        <v>5.7</v>
      </c>
      <c r="V35" s="12">
        <f t="shared" si="41"/>
        <v>5.7</v>
      </c>
      <c r="W35" s="14">
        <f t="shared" si="43"/>
        <v>5.6333333333333329</v>
      </c>
      <c r="X35" s="12"/>
      <c r="Y35" s="14">
        <f t="shared" si="44"/>
        <v>7.9333333333333318</v>
      </c>
      <c r="Z35" s="4">
        <f t="shared" si="42"/>
        <v>16</v>
      </c>
      <c r="AB35" s="12">
        <f t="shared" si="45"/>
        <v>4.4000000000000004</v>
      </c>
      <c r="AC35" s="12">
        <f t="shared" si="46"/>
        <v>4.8</v>
      </c>
      <c r="AD35" s="12">
        <f t="shared" si="47"/>
        <v>4.4000000000000004</v>
      </c>
      <c r="AE35" s="12">
        <f t="shared" si="48"/>
        <v>4.3</v>
      </c>
      <c r="AF35" s="12">
        <f t="shared" si="49"/>
        <v>4.3</v>
      </c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</row>
    <row r="36" spans="1:65" x14ac:dyDescent="0.2">
      <c r="A36" s="7">
        <v>8</v>
      </c>
      <c r="B36" s="8" t="s">
        <v>134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0"/>
        <v>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2">
        <f t="shared" si="37"/>
        <v>10</v>
      </c>
      <c r="S36" s="12">
        <f t="shared" si="38"/>
        <v>10</v>
      </c>
      <c r="T36" s="12">
        <f t="shared" si="39"/>
        <v>10</v>
      </c>
      <c r="U36" s="12">
        <f t="shared" si="40"/>
        <v>10</v>
      </c>
      <c r="V36" s="12">
        <f t="shared" si="41"/>
        <v>10</v>
      </c>
      <c r="W36" s="14">
        <f t="shared" si="43"/>
        <v>10</v>
      </c>
      <c r="X36" s="12"/>
      <c r="Y36" s="14">
        <f t="shared" si="44"/>
        <v>10</v>
      </c>
      <c r="Z36" s="4">
        <f t="shared" si="42"/>
        <v>4</v>
      </c>
      <c r="AB36" s="12">
        <f t="shared" si="45"/>
        <v>0</v>
      </c>
      <c r="AC36" s="12">
        <f t="shared" si="46"/>
        <v>0</v>
      </c>
      <c r="AD36" s="12">
        <f t="shared" si="47"/>
        <v>0</v>
      </c>
      <c r="AE36" s="12">
        <f t="shared" si="48"/>
        <v>0</v>
      </c>
      <c r="AF36" s="12">
        <f t="shared" si="49"/>
        <v>0</v>
      </c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 x14ac:dyDescent="0.2">
      <c r="A37" s="7">
        <v>9</v>
      </c>
      <c r="B37" s="8" t="s">
        <v>80</v>
      </c>
      <c r="C37" s="13">
        <v>3.4</v>
      </c>
      <c r="D37" s="13">
        <v>3.4</v>
      </c>
      <c r="E37" s="13">
        <v>3.5</v>
      </c>
      <c r="F37" s="13">
        <v>3.8</v>
      </c>
      <c r="G37" s="14">
        <f t="shared" si="50"/>
        <v>3.4500000000000006</v>
      </c>
      <c r="H37" s="11">
        <v>1.8</v>
      </c>
      <c r="I37" s="11">
        <v>2</v>
      </c>
      <c r="J37" s="11">
        <v>1.1000000000000001</v>
      </c>
      <c r="K37" s="11">
        <v>2.2999999999999998</v>
      </c>
      <c r="L37" s="11">
        <v>1.6</v>
      </c>
      <c r="M37" s="11">
        <v>2.8</v>
      </c>
      <c r="N37" s="11">
        <v>0.9</v>
      </c>
      <c r="O37" s="11">
        <v>1.7</v>
      </c>
      <c r="P37" s="11">
        <v>1.6</v>
      </c>
      <c r="Q37" s="11">
        <v>1.9</v>
      </c>
      <c r="R37" s="12">
        <f t="shared" si="37"/>
        <v>6.2</v>
      </c>
      <c r="S37" s="12">
        <f t="shared" si="38"/>
        <v>6.6</v>
      </c>
      <c r="T37" s="12">
        <f t="shared" si="39"/>
        <v>5.6</v>
      </c>
      <c r="U37" s="12">
        <f t="shared" si="40"/>
        <v>7.4</v>
      </c>
      <c r="V37" s="12">
        <f t="shared" si="41"/>
        <v>6.5</v>
      </c>
      <c r="W37" s="14">
        <f t="shared" si="43"/>
        <v>6.4333333333333327</v>
      </c>
      <c r="X37" s="12"/>
      <c r="Y37" s="14">
        <f t="shared" si="44"/>
        <v>9.8833333333333329</v>
      </c>
      <c r="Z37" s="4">
        <f t="shared" si="42"/>
        <v>7</v>
      </c>
      <c r="AB37" s="12">
        <f t="shared" si="45"/>
        <v>3.8</v>
      </c>
      <c r="AC37" s="12">
        <f t="shared" si="46"/>
        <v>3.4</v>
      </c>
      <c r="AD37" s="12">
        <f t="shared" si="47"/>
        <v>4.4000000000000004</v>
      </c>
      <c r="AE37" s="12">
        <f t="shared" si="48"/>
        <v>2.6</v>
      </c>
      <c r="AF37" s="12">
        <f t="shared" si="49"/>
        <v>3.5</v>
      </c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 x14ac:dyDescent="0.2">
      <c r="A38" s="7">
        <v>10</v>
      </c>
      <c r="B38" s="8" t="s">
        <v>135</v>
      </c>
      <c r="C38" s="13">
        <v>2.1</v>
      </c>
      <c r="D38" s="13">
        <v>1.9</v>
      </c>
      <c r="E38" s="13">
        <v>1.4</v>
      </c>
      <c r="F38" s="13">
        <v>2.5</v>
      </c>
      <c r="G38" s="14">
        <f t="shared" si="50"/>
        <v>2</v>
      </c>
      <c r="H38" s="11">
        <v>1.4</v>
      </c>
      <c r="I38" s="11">
        <v>2.4</v>
      </c>
      <c r="J38" s="11">
        <v>1.6</v>
      </c>
      <c r="K38" s="11">
        <v>2.6</v>
      </c>
      <c r="L38" s="11">
        <v>1.1000000000000001</v>
      </c>
      <c r="M38" s="11">
        <v>2.2000000000000002</v>
      </c>
      <c r="N38" s="11">
        <v>2.1</v>
      </c>
      <c r="O38" s="11">
        <v>2.8</v>
      </c>
      <c r="P38" s="11">
        <v>2.1</v>
      </c>
      <c r="Q38" s="11">
        <v>1.9</v>
      </c>
      <c r="R38" s="12">
        <f t="shared" si="37"/>
        <v>6.2</v>
      </c>
      <c r="S38" s="12">
        <f t="shared" si="38"/>
        <v>5.8</v>
      </c>
      <c r="T38" s="12">
        <f t="shared" si="39"/>
        <v>6.6999999999999993</v>
      </c>
      <c r="U38" s="12">
        <f t="shared" si="40"/>
        <v>5.0999999999999996</v>
      </c>
      <c r="V38" s="12">
        <f t="shared" si="41"/>
        <v>6</v>
      </c>
      <c r="W38" s="14">
        <f t="shared" si="43"/>
        <v>5.9999999999999991</v>
      </c>
      <c r="X38" s="12"/>
      <c r="Y38" s="14">
        <f t="shared" si="44"/>
        <v>7.9999999999999991</v>
      </c>
      <c r="Z38" s="4">
        <f t="shared" si="42"/>
        <v>15</v>
      </c>
      <c r="AB38" s="12">
        <f t="shared" si="45"/>
        <v>3.8</v>
      </c>
      <c r="AC38" s="12">
        <f t="shared" si="46"/>
        <v>4.2</v>
      </c>
      <c r="AD38" s="12">
        <f t="shared" si="47"/>
        <v>3.3000000000000003</v>
      </c>
      <c r="AE38" s="12">
        <f t="shared" si="48"/>
        <v>4.9000000000000004</v>
      </c>
      <c r="AF38" s="12">
        <f t="shared" si="49"/>
        <v>4</v>
      </c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 x14ac:dyDescent="0.2">
      <c r="A39" s="7">
        <v>11</v>
      </c>
      <c r="B39" s="8" t="s">
        <v>136</v>
      </c>
      <c r="C39" s="13">
        <v>4</v>
      </c>
      <c r="D39" s="13">
        <v>2.2000000000000002</v>
      </c>
      <c r="E39" s="13">
        <v>3.6</v>
      </c>
      <c r="F39" s="13">
        <v>2.9</v>
      </c>
      <c r="G39" s="14">
        <f t="shared" si="50"/>
        <v>3.25</v>
      </c>
      <c r="H39" s="11">
        <v>1.4</v>
      </c>
      <c r="I39" s="11">
        <v>1.8</v>
      </c>
      <c r="J39" s="11">
        <v>0.9</v>
      </c>
      <c r="K39" s="11">
        <v>1.9</v>
      </c>
      <c r="L39" s="11">
        <v>1.2</v>
      </c>
      <c r="M39" s="11">
        <v>2.2999999999999998</v>
      </c>
      <c r="N39" s="11">
        <v>1</v>
      </c>
      <c r="O39" s="11">
        <v>2</v>
      </c>
      <c r="P39" s="11">
        <v>2.1</v>
      </c>
      <c r="Q39" s="11">
        <v>1.9</v>
      </c>
      <c r="R39" s="12">
        <f t="shared" si="37"/>
        <v>6.8</v>
      </c>
      <c r="S39" s="12">
        <f t="shared" si="38"/>
        <v>7.2</v>
      </c>
      <c r="T39" s="12">
        <f t="shared" si="39"/>
        <v>6.5</v>
      </c>
      <c r="U39" s="12">
        <f t="shared" si="40"/>
        <v>7</v>
      </c>
      <c r="V39" s="12">
        <f t="shared" si="41"/>
        <v>6</v>
      </c>
      <c r="W39" s="14">
        <f t="shared" si="43"/>
        <v>6.7666666666666666</v>
      </c>
      <c r="X39" s="12"/>
      <c r="Y39" s="14">
        <f t="shared" si="44"/>
        <v>10.016666666666666</v>
      </c>
      <c r="Z39" s="4">
        <f t="shared" si="42"/>
        <v>3</v>
      </c>
      <c r="AB39" s="12">
        <f t="shared" si="45"/>
        <v>3.2</v>
      </c>
      <c r="AC39" s="12">
        <f t="shared" si="46"/>
        <v>2.8</v>
      </c>
      <c r="AD39" s="12">
        <f t="shared" si="47"/>
        <v>3.5</v>
      </c>
      <c r="AE39" s="12">
        <f t="shared" si="48"/>
        <v>3</v>
      </c>
      <c r="AF39" s="12">
        <f t="shared" si="49"/>
        <v>4</v>
      </c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 x14ac:dyDescent="0.2">
      <c r="A40" s="7">
        <v>12</v>
      </c>
      <c r="B40" s="8" t="s">
        <v>137</v>
      </c>
      <c r="C40" s="13">
        <v>2.7</v>
      </c>
      <c r="D40" s="13">
        <v>2</v>
      </c>
      <c r="E40" s="13">
        <v>2.4</v>
      </c>
      <c r="F40" s="13">
        <v>3.1</v>
      </c>
      <c r="G40" s="14">
        <f t="shared" si="50"/>
        <v>2.5499999999999998</v>
      </c>
      <c r="H40" s="11">
        <v>1.6</v>
      </c>
      <c r="I40" s="11">
        <v>2.4</v>
      </c>
      <c r="J40" s="11">
        <v>1.5</v>
      </c>
      <c r="K40" s="11">
        <v>2.9</v>
      </c>
      <c r="L40" s="11">
        <v>1.2</v>
      </c>
      <c r="M40" s="11">
        <v>2.4</v>
      </c>
      <c r="N40" s="11">
        <v>1.4</v>
      </c>
      <c r="O40" s="11">
        <v>2.9</v>
      </c>
      <c r="P40" s="11">
        <v>1.9</v>
      </c>
      <c r="Q40" s="11">
        <v>2.4</v>
      </c>
      <c r="R40" s="12">
        <f t="shared" si="37"/>
        <v>6</v>
      </c>
      <c r="S40" s="12">
        <f t="shared" si="38"/>
        <v>5.6</v>
      </c>
      <c r="T40" s="12">
        <f t="shared" si="39"/>
        <v>6.4</v>
      </c>
      <c r="U40" s="12">
        <f t="shared" si="40"/>
        <v>5.7</v>
      </c>
      <c r="V40" s="12">
        <f t="shared" si="41"/>
        <v>5.7</v>
      </c>
      <c r="W40" s="14">
        <f t="shared" si="43"/>
        <v>5.8</v>
      </c>
      <c r="X40" s="12"/>
      <c r="Y40" s="14">
        <f t="shared" si="44"/>
        <v>8.35</v>
      </c>
      <c r="Z40" s="4">
        <f t="shared" si="42"/>
        <v>13</v>
      </c>
      <c r="AB40" s="12">
        <f t="shared" si="45"/>
        <v>4</v>
      </c>
      <c r="AC40" s="12">
        <f t="shared" si="46"/>
        <v>4.4000000000000004</v>
      </c>
      <c r="AD40" s="12">
        <f t="shared" si="47"/>
        <v>3.5999999999999996</v>
      </c>
      <c r="AE40" s="12">
        <f t="shared" si="48"/>
        <v>4.3</v>
      </c>
      <c r="AF40" s="12">
        <f t="shared" si="49"/>
        <v>4.3</v>
      </c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 x14ac:dyDescent="0.2">
      <c r="A41" s="7">
        <v>13</v>
      </c>
      <c r="B41" s="8" t="s">
        <v>138</v>
      </c>
      <c r="C41" s="13">
        <v>1</v>
      </c>
      <c r="D41" s="13">
        <v>1.3</v>
      </c>
      <c r="E41" s="13">
        <v>0.8</v>
      </c>
      <c r="F41" s="13">
        <v>2</v>
      </c>
      <c r="G41" s="14">
        <f t="shared" si="50"/>
        <v>1.1499999999999999</v>
      </c>
      <c r="H41" s="11">
        <v>2.2000000000000002</v>
      </c>
      <c r="I41" s="11">
        <v>1.8</v>
      </c>
      <c r="J41" s="11">
        <v>1.9</v>
      </c>
      <c r="K41" s="11">
        <v>3</v>
      </c>
      <c r="L41" s="11">
        <v>1.2</v>
      </c>
      <c r="M41" s="11">
        <v>2.5</v>
      </c>
      <c r="N41" s="11">
        <v>1.5</v>
      </c>
      <c r="O41" s="11">
        <v>2.8</v>
      </c>
      <c r="P41" s="11">
        <v>2.4</v>
      </c>
      <c r="Q41" s="11">
        <v>2.1</v>
      </c>
      <c r="R41" s="12">
        <f t="shared" si="37"/>
        <v>6</v>
      </c>
      <c r="S41" s="12">
        <f t="shared" si="38"/>
        <v>5.0999999999999996</v>
      </c>
      <c r="T41" s="12">
        <f t="shared" si="39"/>
        <v>6.3</v>
      </c>
      <c r="U41" s="12">
        <f t="shared" si="40"/>
        <v>5.7</v>
      </c>
      <c r="V41" s="12">
        <f t="shared" si="41"/>
        <v>5.5</v>
      </c>
      <c r="W41" s="14">
        <f t="shared" si="43"/>
        <v>5.7333333333333334</v>
      </c>
      <c r="X41" s="12"/>
      <c r="Y41" s="14">
        <f t="shared" si="44"/>
        <v>6.8833333333333329</v>
      </c>
      <c r="Z41" s="4">
        <f t="shared" si="42"/>
        <v>19</v>
      </c>
      <c r="AB41" s="12">
        <f t="shared" si="45"/>
        <v>4</v>
      </c>
      <c r="AC41" s="12">
        <f t="shared" si="46"/>
        <v>4.9000000000000004</v>
      </c>
      <c r="AD41" s="12">
        <f t="shared" si="47"/>
        <v>3.7</v>
      </c>
      <c r="AE41" s="12">
        <f t="shared" si="48"/>
        <v>4.3</v>
      </c>
      <c r="AF41" s="12">
        <f t="shared" si="49"/>
        <v>4.5</v>
      </c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 x14ac:dyDescent="0.2">
      <c r="A42" s="7">
        <v>14</v>
      </c>
      <c r="B42" s="8" t="s">
        <v>77</v>
      </c>
      <c r="C42" s="13">
        <v>1.8</v>
      </c>
      <c r="D42" s="13">
        <v>1.9</v>
      </c>
      <c r="E42" s="13">
        <v>2.2999999999999998</v>
      </c>
      <c r="F42" s="13">
        <v>2</v>
      </c>
      <c r="G42" s="14">
        <f t="shared" ref="G42:G43" si="51">(SUM(C42:F42)-SMALL(C42:F42,1)-LARGE(C42:F42,1))/(COUNT(C42:F42)-2)</f>
        <v>1.9500000000000002</v>
      </c>
      <c r="H42" s="11">
        <v>1.2</v>
      </c>
      <c r="I42" s="11">
        <v>1.8</v>
      </c>
      <c r="J42" s="11">
        <v>1.8</v>
      </c>
      <c r="K42" s="11">
        <v>2.7</v>
      </c>
      <c r="L42" s="11">
        <v>1.2</v>
      </c>
      <c r="M42" s="11">
        <v>2.8</v>
      </c>
      <c r="N42" s="11">
        <v>1.1000000000000001</v>
      </c>
      <c r="O42" s="11">
        <v>3</v>
      </c>
      <c r="P42" s="11">
        <v>1.9</v>
      </c>
      <c r="Q42" s="11">
        <v>1.8</v>
      </c>
      <c r="R42" s="12">
        <f t="shared" ref="R42:R43" si="52">10-AB42</f>
        <v>7</v>
      </c>
      <c r="S42" s="12">
        <f t="shared" ref="S42:S43" si="53">10-AC42</f>
        <v>5.5</v>
      </c>
      <c r="T42" s="12">
        <f t="shared" ref="T42:T43" si="54">10-AD42</f>
        <v>6</v>
      </c>
      <c r="U42" s="12">
        <f t="shared" ref="U42:U43" si="55">10-AE42</f>
        <v>5.9</v>
      </c>
      <c r="V42" s="12">
        <f t="shared" ref="V42:V43" si="56">10-AF42</f>
        <v>6.3</v>
      </c>
      <c r="W42" s="14">
        <f t="shared" ref="W42:W43" si="57">(SUM(R42:V42)-SMALL(R42:V42,1)-LARGE(R42:V42,1))/(COUNT(R42:V42)-2)</f>
        <v>6.0666666666666664</v>
      </c>
      <c r="X42" s="12"/>
      <c r="Y42" s="14">
        <f t="shared" ref="Y42:Y43" si="58">G42+W42-X42</f>
        <v>8.0166666666666657</v>
      </c>
      <c r="Z42" s="4">
        <f t="shared" si="42"/>
        <v>14</v>
      </c>
      <c r="AB42" s="12">
        <f t="shared" ref="AB42:AB43" si="59">H42+I42</f>
        <v>3</v>
      </c>
      <c r="AC42" s="12">
        <f t="shared" ref="AC42:AC43" si="60">J42+K42</f>
        <v>4.5</v>
      </c>
      <c r="AD42" s="12">
        <f t="shared" ref="AD42:AD43" si="61">L42+M42</f>
        <v>4</v>
      </c>
      <c r="AE42" s="12">
        <f t="shared" ref="AE42:AE43" si="62">N42+O42</f>
        <v>4.0999999999999996</v>
      </c>
      <c r="AF42" s="12">
        <f t="shared" ref="AF42:AF43" si="63">P42+Q42</f>
        <v>3.7</v>
      </c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 x14ac:dyDescent="0.2">
      <c r="A43" s="7">
        <v>15</v>
      </c>
      <c r="B43" s="8" t="s">
        <v>147</v>
      </c>
      <c r="C43" s="13">
        <v>2.9</v>
      </c>
      <c r="D43" s="13">
        <v>3.6</v>
      </c>
      <c r="E43" s="13">
        <v>3.5</v>
      </c>
      <c r="F43" s="13">
        <v>3.1</v>
      </c>
      <c r="G43" s="14">
        <f t="shared" si="51"/>
        <v>3.3</v>
      </c>
      <c r="H43" s="11">
        <v>1.4</v>
      </c>
      <c r="I43" s="11">
        <v>1.6</v>
      </c>
      <c r="J43" s="11">
        <v>1.4</v>
      </c>
      <c r="K43" s="11">
        <v>2.2999999999999998</v>
      </c>
      <c r="L43" s="11">
        <v>1.2</v>
      </c>
      <c r="M43" s="11">
        <v>2.5</v>
      </c>
      <c r="N43" s="11">
        <v>1.2</v>
      </c>
      <c r="O43" s="11">
        <v>2.8</v>
      </c>
      <c r="P43" s="11">
        <v>1.7</v>
      </c>
      <c r="Q43" s="11">
        <v>2.1</v>
      </c>
      <c r="R43" s="12">
        <f t="shared" si="52"/>
        <v>7</v>
      </c>
      <c r="S43" s="12">
        <f t="shared" si="53"/>
        <v>6.3000000000000007</v>
      </c>
      <c r="T43" s="12">
        <f t="shared" si="54"/>
        <v>6.3</v>
      </c>
      <c r="U43" s="12">
        <f t="shared" si="55"/>
        <v>6</v>
      </c>
      <c r="V43" s="12">
        <f t="shared" si="56"/>
        <v>6.2</v>
      </c>
      <c r="W43" s="14">
        <f t="shared" si="57"/>
        <v>6.2666666666666666</v>
      </c>
      <c r="X43" s="12"/>
      <c r="Y43" s="14">
        <f t="shared" si="58"/>
        <v>9.5666666666666664</v>
      </c>
      <c r="Z43" s="4">
        <f t="shared" si="42"/>
        <v>8</v>
      </c>
      <c r="AB43" s="12">
        <f t="shared" si="59"/>
        <v>3</v>
      </c>
      <c r="AC43" s="12">
        <f t="shared" si="60"/>
        <v>3.6999999999999997</v>
      </c>
      <c r="AD43" s="12">
        <f t="shared" si="61"/>
        <v>3.7</v>
      </c>
      <c r="AE43" s="12">
        <f t="shared" si="62"/>
        <v>4</v>
      </c>
      <c r="AF43" s="12">
        <f t="shared" si="63"/>
        <v>3.8</v>
      </c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 x14ac:dyDescent="0.2">
      <c r="A44" s="7">
        <v>16</v>
      </c>
      <c r="B44" s="8" t="s">
        <v>139</v>
      </c>
      <c r="C44" s="13">
        <v>0</v>
      </c>
      <c r="D44" s="13">
        <v>0</v>
      </c>
      <c r="E44" s="13">
        <v>0</v>
      </c>
      <c r="F44" s="13">
        <v>0</v>
      </c>
      <c r="G44" s="14">
        <f t="shared" ref="G44:G49" si="64">(SUM(C44:F44)-SMALL(C44:F44,1)-LARGE(C44:F44,1))/(COUNT(C44:F44)-2)</f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>
        <f t="shared" ref="R44:R49" si="65">10-AB44</f>
        <v>10</v>
      </c>
      <c r="S44" s="12">
        <f t="shared" ref="S44:S49" si="66">10-AC44</f>
        <v>10</v>
      </c>
      <c r="T44" s="12">
        <f t="shared" ref="T44:T49" si="67">10-AD44</f>
        <v>10</v>
      </c>
      <c r="U44" s="12">
        <f t="shared" ref="U44:U49" si="68">10-AE44</f>
        <v>10</v>
      </c>
      <c r="V44" s="12">
        <f t="shared" ref="V44:V49" si="69">10-AF44</f>
        <v>10</v>
      </c>
      <c r="W44" s="14">
        <f t="shared" ref="W44:W49" si="70">(SUM(R44:V44)-SMALL(R44:V44,1)-LARGE(R44:V44,1))/(COUNT(R44:V44)-2)</f>
        <v>10</v>
      </c>
      <c r="X44" s="12"/>
      <c r="Y44" s="14">
        <f t="shared" ref="Y44:Y49" si="71">G44+W44-X44</f>
        <v>10</v>
      </c>
      <c r="Z44" s="4">
        <f t="shared" si="42"/>
        <v>4</v>
      </c>
      <c r="AB44" s="12">
        <f t="shared" ref="AB44:AB49" si="72">H44+I44</f>
        <v>0</v>
      </c>
      <c r="AC44" s="12">
        <f t="shared" ref="AC44:AC49" si="73">J44+K44</f>
        <v>0</v>
      </c>
      <c r="AD44" s="12">
        <f t="shared" ref="AD44:AD49" si="74">L44+M44</f>
        <v>0</v>
      </c>
      <c r="AE44" s="12">
        <f t="shared" ref="AE44:AE49" si="75">N44+O44</f>
        <v>0</v>
      </c>
      <c r="AF44" s="12">
        <f t="shared" ref="AF44:AF49" si="76">P44+Q44</f>
        <v>0</v>
      </c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 x14ac:dyDescent="0.2">
      <c r="A45" s="7">
        <v>17</v>
      </c>
      <c r="B45" s="8" t="s">
        <v>140</v>
      </c>
      <c r="C45" s="13">
        <v>2.2999999999999998</v>
      </c>
      <c r="D45" s="13">
        <v>2.1</v>
      </c>
      <c r="E45" s="13">
        <v>2</v>
      </c>
      <c r="F45" s="13">
        <v>2.5</v>
      </c>
      <c r="G45" s="14">
        <f t="shared" si="64"/>
        <v>2.2000000000000002</v>
      </c>
      <c r="H45" s="11">
        <v>2</v>
      </c>
      <c r="I45" s="11">
        <v>2.2999999999999998</v>
      </c>
      <c r="J45" s="11">
        <v>1.6</v>
      </c>
      <c r="K45" s="11">
        <v>3.4</v>
      </c>
      <c r="L45" s="11">
        <v>1.4</v>
      </c>
      <c r="M45" s="11">
        <v>3.3</v>
      </c>
      <c r="N45" s="11">
        <v>2.1</v>
      </c>
      <c r="O45" s="11">
        <v>3.6</v>
      </c>
      <c r="P45" s="11">
        <v>1.7</v>
      </c>
      <c r="Q45" s="11">
        <v>2.2000000000000002</v>
      </c>
      <c r="R45" s="12">
        <f t="shared" si="65"/>
        <v>5.7</v>
      </c>
      <c r="S45" s="12">
        <f t="shared" si="66"/>
        <v>5</v>
      </c>
      <c r="T45" s="12">
        <f t="shared" si="67"/>
        <v>5.3000000000000007</v>
      </c>
      <c r="U45" s="12">
        <f t="shared" si="68"/>
        <v>4.3</v>
      </c>
      <c r="V45" s="12">
        <f t="shared" si="69"/>
        <v>6.1</v>
      </c>
      <c r="W45" s="14">
        <f t="shared" si="70"/>
        <v>5.333333333333333</v>
      </c>
      <c r="X45" s="12"/>
      <c r="Y45" s="14">
        <f t="shared" si="71"/>
        <v>7.5333333333333332</v>
      </c>
      <c r="Z45" s="4">
        <f t="shared" si="42"/>
        <v>18</v>
      </c>
      <c r="AB45" s="12">
        <f t="shared" si="72"/>
        <v>4.3</v>
      </c>
      <c r="AC45" s="12">
        <f t="shared" si="73"/>
        <v>5</v>
      </c>
      <c r="AD45" s="12">
        <f t="shared" si="74"/>
        <v>4.6999999999999993</v>
      </c>
      <c r="AE45" s="12">
        <f t="shared" si="75"/>
        <v>5.7</v>
      </c>
      <c r="AF45" s="12">
        <f t="shared" si="76"/>
        <v>3.9000000000000004</v>
      </c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 x14ac:dyDescent="0.2">
      <c r="A46" s="7">
        <v>18</v>
      </c>
      <c r="B46" s="8" t="s">
        <v>73</v>
      </c>
      <c r="C46" s="13">
        <v>3.3</v>
      </c>
      <c r="D46" s="13">
        <v>3.9</v>
      </c>
      <c r="E46" s="13">
        <v>3.6</v>
      </c>
      <c r="F46" s="13">
        <v>3.5</v>
      </c>
      <c r="G46" s="14">
        <f t="shared" si="64"/>
        <v>3.55</v>
      </c>
      <c r="H46" s="11">
        <v>1</v>
      </c>
      <c r="I46" s="11">
        <v>1.4</v>
      </c>
      <c r="J46" s="11">
        <v>1.2</v>
      </c>
      <c r="K46" s="11">
        <v>2.6</v>
      </c>
      <c r="L46" s="11">
        <v>1.3</v>
      </c>
      <c r="M46" s="11">
        <v>2.2999999999999998</v>
      </c>
      <c r="N46" s="11">
        <v>0.9</v>
      </c>
      <c r="O46" s="11">
        <v>1.9</v>
      </c>
      <c r="P46" s="11">
        <v>1.7</v>
      </c>
      <c r="Q46" s="11">
        <v>1.9</v>
      </c>
      <c r="R46" s="12">
        <f t="shared" si="65"/>
        <v>7.6</v>
      </c>
      <c r="S46" s="12">
        <f t="shared" si="66"/>
        <v>6.2</v>
      </c>
      <c r="T46" s="12">
        <f t="shared" si="67"/>
        <v>6.4</v>
      </c>
      <c r="U46" s="12">
        <f t="shared" si="68"/>
        <v>7.2</v>
      </c>
      <c r="V46" s="12">
        <f t="shared" si="69"/>
        <v>6.4</v>
      </c>
      <c r="W46" s="14">
        <f t="shared" si="70"/>
        <v>6.6666666666666687</v>
      </c>
      <c r="X46" s="12"/>
      <c r="Y46" s="14">
        <f t="shared" si="71"/>
        <v>10.216666666666669</v>
      </c>
      <c r="Z46" s="4">
        <f t="shared" si="42"/>
        <v>2</v>
      </c>
      <c r="AB46" s="12">
        <f t="shared" si="72"/>
        <v>2.4</v>
      </c>
      <c r="AC46" s="12">
        <f t="shared" si="73"/>
        <v>3.8</v>
      </c>
      <c r="AD46" s="12">
        <f t="shared" si="74"/>
        <v>3.5999999999999996</v>
      </c>
      <c r="AE46" s="12">
        <f t="shared" si="75"/>
        <v>2.8</v>
      </c>
      <c r="AF46" s="12">
        <f t="shared" si="76"/>
        <v>3.5999999999999996</v>
      </c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 x14ac:dyDescent="0.2">
      <c r="A47" s="7">
        <v>19</v>
      </c>
      <c r="B47" s="8" t="s">
        <v>141</v>
      </c>
      <c r="C47" s="13">
        <v>1.7</v>
      </c>
      <c r="D47" s="13">
        <v>1.4</v>
      </c>
      <c r="E47" s="13">
        <v>1.2</v>
      </c>
      <c r="F47" s="13">
        <v>1.8</v>
      </c>
      <c r="G47" s="14">
        <f t="shared" si="64"/>
        <v>1.5499999999999998</v>
      </c>
      <c r="H47" s="11">
        <v>2.4</v>
      </c>
      <c r="I47" s="11">
        <v>2.4</v>
      </c>
      <c r="J47" s="11">
        <v>1.8</v>
      </c>
      <c r="K47" s="11">
        <v>4.2</v>
      </c>
      <c r="L47" s="11">
        <v>1.1000000000000001</v>
      </c>
      <c r="M47" s="11">
        <v>3</v>
      </c>
      <c r="N47" s="11">
        <v>2</v>
      </c>
      <c r="O47" s="11">
        <v>3</v>
      </c>
      <c r="P47" s="11">
        <v>2.1</v>
      </c>
      <c r="Q47" s="11">
        <v>2.7</v>
      </c>
      <c r="R47" s="12">
        <f t="shared" si="65"/>
        <v>5.2</v>
      </c>
      <c r="S47" s="12">
        <f t="shared" si="66"/>
        <v>4</v>
      </c>
      <c r="T47" s="12">
        <f t="shared" si="67"/>
        <v>5.9</v>
      </c>
      <c r="U47" s="12">
        <f t="shared" si="68"/>
        <v>5</v>
      </c>
      <c r="V47" s="12">
        <f t="shared" si="69"/>
        <v>5.1999999999999993</v>
      </c>
      <c r="W47" s="14">
        <f t="shared" si="70"/>
        <v>5.1333333333333337</v>
      </c>
      <c r="X47" s="12"/>
      <c r="Y47" s="14">
        <f t="shared" si="71"/>
        <v>6.6833333333333336</v>
      </c>
      <c r="Z47" s="4">
        <f t="shared" si="42"/>
        <v>20</v>
      </c>
      <c r="AB47" s="12">
        <f t="shared" si="72"/>
        <v>4.8</v>
      </c>
      <c r="AC47" s="12">
        <f t="shared" si="73"/>
        <v>6</v>
      </c>
      <c r="AD47" s="12">
        <f t="shared" si="74"/>
        <v>4.0999999999999996</v>
      </c>
      <c r="AE47" s="12">
        <f t="shared" si="75"/>
        <v>5</v>
      </c>
      <c r="AF47" s="12">
        <f t="shared" si="76"/>
        <v>4.8000000000000007</v>
      </c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 x14ac:dyDescent="0.2">
      <c r="A48" s="7">
        <v>20</v>
      </c>
      <c r="B48" s="8" t="s">
        <v>79</v>
      </c>
      <c r="C48" s="13">
        <v>2.2999999999999998</v>
      </c>
      <c r="D48" s="13">
        <v>2.9</v>
      </c>
      <c r="E48" s="13">
        <v>1.9</v>
      </c>
      <c r="F48" s="13">
        <v>2.8</v>
      </c>
      <c r="G48" s="14">
        <f t="shared" si="64"/>
        <v>2.5499999999999989</v>
      </c>
      <c r="H48" s="11">
        <v>1.8</v>
      </c>
      <c r="I48" s="11">
        <v>3.3</v>
      </c>
      <c r="J48" s="11">
        <v>1.3</v>
      </c>
      <c r="K48" s="11">
        <v>3.2</v>
      </c>
      <c r="L48" s="11">
        <v>2.2000000000000002</v>
      </c>
      <c r="M48" s="11">
        <v>2.9</v>
      </c>
      <c r="N48" s="11">
        <v>1.2</v>
      </c>
      <c r="O48" s="11">
        <v>3.6</v>
      </c>
      <c r="P48" s="11">
        <v>2</v>
      </c>
      <c r="Q48" s="11">
        <v>2.5</v>
      </c>
      <c r="R48" s="12">
        <f t="shared" si="65"/>
        <v>4.9000000000000004</v>
      </c>
      <c r="S48" s="12">
        <f t="shared" si="66"/>
        <v>5.5</v>
      </c>
      <c r="T48" s="12">
        <f t="shared" si="67"/>
        <v>4.9000000000000004</v>
      </c>
      <c r="U48" s="12">
        <f t="shared" si="68"/>
        <v>5.2</v>
      </c>
      <c r="V48" s="12">
        <f t="shared" si="69"/>
        <v>5.5</v>
      </c>
      <c r="W48" s="14">
        <f t="shared" si="70"/>
        <v>5.2</v>
      </c>
      <c r="X48" s="12"/>
      <c r="Y48" s="14">
        <f t="shared" si="71"/>
        <v>7.7499999999999991</v>
      </c>
      <c r="Z48" s="4">
        <f t="shared" si="42"/>
        <v>17</v>
      </c>
      <c r="AB48" s="12">
        <f t="shared" si="72"/>
        <v>5.0999999999999996</v>
      </c>
      <c r="AC48" s="12">
        <f t="shared" si="73"/>
        <v>4.5</v>
      </c>
      <c r="AD48" s="12">
        <f t="shared" si="74"/>
        <v>5.0999999999999996</v>
      </c>
      <c r="AE48" s="12">
        <f t="shared" si="75"/>
        <v>4.8</v>
      </c>
      <c r="AF48" s="12">
        <f t="shared" si="76"/>
        <v>4.5</v>
      </c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</row>
    <row r="49" spans="1:65" x14ac:dyDescent="0.2">
      <c r="A49" s="7">
        <v>21</v>
      </c>
      <c r="B49" s="8" t="s">
        <v>142</v>
      </c>
      <c r="C49" s="13">
        <v>0</v>
      </c>
      <c r="D49" s="13">
        <v>0</v>
      </c>
      <c r="E49" s="13">
        <v>0</v>
      </c>
      <c r="F49" s="13">
        <v>0</v>
      </c>
      <c r="G49" s="14">
        <f t="shared" si="64"/>
        <v>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2">
        <f t="shared" si="65"/>
        <v>10</v>
      </c>
      <c r="S49" s="12">
        <f t="shared" si="66"/>
        <v>10</v>
      </c>
      <c r="T49" s="12">
        <f t="shared" si="67"/>
        <v>10</v>
      </c>
      <c r="U49" s="12">
        <f t="shared" si="68"/>
        <v>10</v>
      </c>
      <c r="V49" s="12">
        <f t="shared" si="69"/>
        <v>10</v>
      </c>
      <c r="W49" s="14">
        <f t="shared" si="70"/>
        <v>10</v>
      </c>
      <c r="X49" s="12"/>
      <c r="Y49" s="14">
        <f t="shared" si="71"/>
        <v>10</v>
      </c>
      <c r="Z49" s="4">
        <f t="shared" si="42"/>
        <v>4</v>
      </c>
      <c r="AB49" s="12">
        <f t="shared" si="72"/>
        <v>0</v>
      </c>
      <c r="AC49" s="12">
        <f t="shared" si="73"/>
        <v>0</v>
      </c>
      <c r="AD49" s="12">
        <f t="shared" si="74"/>
        <v>0</v>
      </c>
      <c r="AE49" s="12">
        <f t="shared" si="75"/>
        <v>0</v>
      </c>
      <c r="AF49" s="12">
        <f t="shared" si="76"/>
        <v>0</v>
      </c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</row>
    <row r="50" spans="1:65" s="15" customFormat="1" x14ac:dyDescent="0.2">
      <c r="A50" s="26"/>
      <c r="B50" s="17"/>
      <c r="C50" s="1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65" s="15" customFormat="1" ht="22.5" customHeight="1" x14ac:dyDescent="0.2">
      <c r="A51" s="17"/>
      <c r="B51" s="34" t="s">
        <v>30</v>
      </c>
      <c r="C51" s="17"/>
      <c r="D51" s="35"/>
      <c r="E51" s="35"/>
      <c r="F51" s="35"/>
      <c r="G51" s="35"/>
      <c r="H51" s="62" t="s">
        <v>6</v>
      </c>
      <c r="I51" s="62"/>
      <c r="J51" s="62" t="s">
        <v>7</v>
      </c>
      <c r="K51" s="62"/>
      <c r="L51" s="62" t="s">
        <v>8</v>
      </c>
      <c r="M51" s="62"/>
      <c r="N51" s="62" t="s">
        <v>9</v>
      </c>
      <c r="O51" s="62"/>
      <c r="P51" s="62" t="s">
        <v>45</v>
      </c>
      <c r="Q51" s="62"/>
    </row>
    <row r="52" spans="1:65" s="32" customFormat="1" x14ac:dyDescent="0.2">
      <c r="A52" s="5" t="s">
        <v>18</v>
      </c>
      <c r="B52" s="3" t="s">
        <v>17</v>
      </c>
      <c r="C52" s="10" t="s">
        <v>0</v>
      </c>
      <c r="D52" s="10" t="s">
        <v>1</v>
      </c>
      <c r="E52" s="10" t="s">
        <v>4</v>
      </c>
      <c r="F52" s="10" t="s">
        <v>5</v>
      </c>
      <c r="G52" s="10" t="s">
        <v>2</v>
      </c>
      <c r="H52" s="10" t="s">
        <v>46</v>
      </c>
      <c r="I52" s="10" t="s">
        <v>47</v>
      </c>
      <c r="J52" s="10" t="s">
        <v>46</v>
      </c>
      <c r="K52" s="10" t="s">
        <v>47</v>
      </c>
      <c r="L52" s="10" t="s">
        <v>46</v>
      </c>
      <c r="M52" s="10" t="s">
        <v>47</v>
      </c>
      <c r="N52" s="10" t="s">
        <v>46</v>
      </c>
      <c r="O52" s="10" t="s">
        <v>47</v>
      </c>
      <c r="P52" s="10" t="s">
        <v>46</v>
      </c>
      <c r="Q52" s="10" t="s">
        <v>47</v>
      </c>
      <c r="R52" s="10" t="s">
        <v>6</v>
      </c>
      <c r="S52" s="10" t="s">
        <v>7</v>
      </c>
      <c r="T52" s="10" t="s">
        <v>8</v>
      </c>
      <c r="U52" s="10" t="s">
        <v>9</v>
      </c>
      <c r="V52" s="10" t="s">
        <v>45</v>
      </c>
      <c r="W52" s="10" t="s">
        <v>3</v>
      </c>
      <c r="X52" s="10" t="s">
        <v>10</v>
      </c>
      <c r="Y52" s="10" t="s">
        <v>11</v>
      </c>
      <c r="Z52" s="10"/>
      <c r="AA52" s="16"/>
      <c r="AB52" s="10" t="s">
        <v>6</v>
      </c>
      <c r="AC52" s="10" t="s">
        <v>7</v>
      </c>
      <c r="AD52" s="10" t="s">
        <v>8</v>
      </c>
      <c r="AE52" s="10" t="s">
        <v>9</v>
      </c>
      <c r="AF52" s="10" t="s">
        <v>45</v>
      </c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</row>
    <row r="53" spans="1:65" x14ac:dyDescent="0.2">
      <c r="A53" s="7">
        <v>1</v>
      </c>
      <c r="B53" s="8" t="s">
        <v>75</v>
      </c>
      <c r="C53" s="13">
        <v>1.8</v>
      </c>
      <c r="D53" s="13">
        <v>2.1</v>
      </c>
      <c r="E53" s="13">
        <v>1.7</v>
      </c>
      <c r="F53" s="13">
        <v>2.2999999999999998</v>
      </c>
      <c r="G53" s="14">
        <f t="shared" ref="G53:G54" si="77">(SUM(C53:F53)-SMALL(C53:F53,1)-LARGE(C53:F53,1))/(COUNT(C53:F53)-2)</f>
        <v>1.9500000000000002</v>
      </c>
      <c r="H53" s="11">
        <v>1.8</v>
      </c>
      <c r="I53" s="11">
        <v>2.4</v>
      </c>
      <c r="J53" s="11">
        <v>2.1</v>
      </c>
      <c r="K53" s="11">
        <v>3</v>
      </c>
      <c r="L53" s="11">
        <v>1.3</v>
      </c>
      <c r="M53" s="11">
        <v>3.2</v>
      </c>
      <c r="N53" s="11">
        <v>2.1</v>
      </c>
      <c r="O53" s="11">
        <v>3.3</v>
      </c>
      <c r="P53" s="11">
        <v>2.1</v>
      </c>
      <c r="Q53" s="11">
        <v>2.7</v>
      </c>
      <c r="R53" s="12">
        <f t="shared" ref="R53:R65" si="78">10-AB53</f>
        <v>5.8</v>
      </c>
      <c r="S53" s="12">
        <f t="shared" ref="S53:S65" si="79">10-AC53</f>
        <v>4.9000000000000004</v>
      </c>
      <c r="T53" s="12">
        <f t="shared" ref="T53:T65" si="80">10-AD53</f>
        <v>5.5</v>
      </c>
      <c r="U53" s="12">
        <f t="shared" ref="U53:U65" si="81">10-AE53</f>
        <v>4.5999999999999996</v>
      </c>
      <c r="V53" s="12">
        <f t="shared" ref="V53:V65" si="82">10-AF53</f>
        <v>5.1999999999999993</v>
      </c>
      <c r="W53" s="14">
        <f>(SUM(R53:V53)-SMALL(R53:V53,1)-LARGE(R53:V53,1))/(COUNT(R53:V53)-2)</f>
        <v>5.1999999999999993</v>
      </c>
      <c r="X53" s="12"/>
      <c r="Y53" s="14">
        <f>G53+W53-X53</f>
        <v>7.1499999999999995</v>
      </c>
      <c r="Z53" s="4">
        <f t="shared" ref="Z53:Z73" si="83">RANK(Y53,Y$53:Y$73)</f>
        <v>17</v>
      </c>
      <c r="AB53" s="12">
        <f>H53+I53</f>
        <v>4.2</v>
      </c>
      <c r="AC53" s="12">
        <f>J53+K53</f>
        <v>5.0999999999999996</v>
      </c>
      <c r="AD53" s="12">
        <f>L53+M53</f>
        <v>4.5</v>
      </c>
      <c r="AE53" s="12">
        <f>N53+O53</f>
        <v>5.4</v>
      </c>
      <c r="AF53" s="12">
        <f>P53+Q53</f>
        <v>4.8000000000000007</v>
      </c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1:65" x14ac:dyDescent="0.2">
      <c r="A54" s="7">
        <v>2</v>
      </c>
      <c r="B54" s="8" t="s">
        <v>74</v>
      </c>
      <c r="C54" s="13">
        <v>2.2999999999999998</v>
      </c>
      <c r="D54" s="13">
        <v>1.7</v>
      </c>
      <c r="E54" s="13">
        <v>1.9</v>
      </c>
      <c r="F54" s="13">
        <v>2.4</v>
      </c>
      <c r="G54" s="14">
        <f t="shared" si="77"/>
        <v>2.1000000000000005</v>
      </c>
      <c r="H54" s="11">
        <v>2</v>
      </c>
      <c r="I54" s="11">
        <v>1.9</v>
      </c>
      <c r="J54" s="11">
        <v>1.5</v>
      </c>
      <c r="K54" s="11">
        <v>3.1</v>
      </c>
      <c r="L54" s="11">
        <v>1.2</v>
      </c>
      <c r="M54" s="11">
        <v>2.6</v>
      </c>
      <c r="N54" s="11">
        <v>1.2</v>
      </c>
      <c r="O54" s="11">
        <v>2.6</v>
      </c>
      <c r="P54" s="11">
        <v>1.6</v>
      </c>
      <c r="Q54" s="11">
        <v>1.9</v>
      </c>
      <c r="R54" s="12">
        <f t="shared" si="78"/>
        <v>6.1</v>
      </c>
      <c r="S54" s="12">
        <f t="shared" si="79"/>
        <v>5.4</v>
      </c>
      <c r="T54" s="12">
        <f t="shared" si="80"/>
        <v>6.2</v>
      </c>
      <c r="U54" s="12">
        <f t="shared" si="81"/>
        <v>6.2</v>
      </c>
      <c r="V54" s="12">
        <f t="shared" si="82"/>
        <v>6.5</v>
      </c>
      <c r="W54" s="14">
        <f t="shared" ref="W54:W65" si="84">(SUM(R54:V54)-SMALL(R54:V54,1)-LARGE(R54:V54,1))/(COUNT(R54:V54)-2)</f>
        <v>6.166666666666667</v>
      </c>
      <c r="X54" s="12"/>
      <c r="Y54" s="14">
        <f t="shared" ref="Y54:Y65" si="85">G54+W54-X54</f>
        <v>8.2666666666666675</v>
      </c>
      <c r="Z54" s="4">
        <f t="shared" si="83"/>
        <v>14</v>
      </c>
      <c r="AB54" s="12">
        <f t="shared" ref="AB54:AB65" si="86">H54+I54</f>
        <v>3.9</v>
      </c>
      <c r="AC54" s="12">
        <f t="shared" ref="AC54:AC65" si="87">J54+K54</f>
        <v>4.5999999999999996</v>
      </c>
      <c r="AD54" s="12">
        <f t="shared" ref="AD54:AD65" si="88">L54+M54</f>
        <v>3.8</v>
      </c>
      <c r="AE54" s="12">
        <f t="shared" ref="AE54:AE65" si="89">N54+O54</f>
        <v>3.8</v>
      </c>
      <c r="AF54" s="12">
        <f t="shared" ref="AF54:AF65" si="90">P54+Q54</f>
        <v>3.5</v>
      </c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1:65" x14ac:dyDescent="0.2">
      <c r="A55" s="7">
        <v>3</v>
      </c>
      <c r="B55" s="8" t="s">
        <v>76</v>
      </c>
      <c r="C55" s="13">
        <v>2.6</v>
      </c>
      <c r="D55" s="13">
        <v>3.6</v>
      </c>
      <c r="E55" s="13">
        <v>2.5</v>
      </c>
      <c r="F55" s="13">
        <v>2.5</v>
      </c>
      <c r="G55" s="14">
        <f>(SUM(C55:F55)-SMALL(C55:F55,1)-LARGE(C55:F55,1))/(COUNT(C55:F55)-2)</f>
        <v>2.5499999999999998</v>
      </c>
      <c r="H55" s="11">
        <v>1.4</v>
      </c>
      <c r="I55" s="11">
        <v>1.8</v>
      </c>
      <c r="J55" s="11">
        <v>1.4</v>
      </c>
      <c r="K55" s="11">
        <v>2.4</v>
      </c>
      <c r="L55" s="11">
        <v>1</v>
      </c>
      <c r="M55" s="11">
        <v>2.2999999999999998</v>
      </c>
      <c r="N55" s="11">
        <v>1</v>
      </c>
      <c r="O55" s="11">
        <v>2.2000000000000002</v>
      </c>
      <c r="P55" s="11">
        <v>1.6</v>
      </c>
      <c r="Q55" s="11">
        <v>2.2000000000000002</v>
      </c>
      <c r="R55" s="12">
        <f t="shared" si="78"/>
        <v>6.8</v>
      </c>
      <c r="S55" s="12">
        <f t="shared" si="79"/>
        <v>6.2</v>
      </c>
      <c r="T55" s="12">
        <f t="shared" si="80"/>
        <v>6.7</v>
      </c>
      <c r="U55" s="12">
        <f t="shared" si="81"/>
        <v>6.8</v>
      </c>
      <c r="V55" s="12">
        <f t="shared" si="82"/>
        <v>6.1999999999999993</v>
      </c>
      <c r="W55" s="14">
        <f t="shared" si="84"/>
        <v>6.5666666666666673</v>
      </c>
      <c r="X55" s="12"/>
      <c r="Y55" s="14">
        <f t="shared" si="85"/>
        <v>9.1166666666666671</v>
      </c>
      <c r="Z55" s="4">
        <f t="shared" si="83"/>
        <v>10</v>
      </c>
      <c r="AB55" s="12">
        <f t="shared" si="86"/>
        <v>3.2</v>
      </c>
      <c r="AC55" s="12">
        <f t="shared" si="87"/>
        <v>3.8</v>
      </c>
      <c r="AD55" s="12">
        <f t="shared" si="88"/>
        <v>3.3</v>
      </c>
      <c r="AE55" s="12">
        <f t="shared" si="89"/>
        <v>3.2</v>
      </c>
      <c r="AF55" s="12">
        <f t="shared" si="90"/>
        <v>3.8000000000000003</v>
      </c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1:65" x14ac:dyDescent="0.2">
      <c r="A56" s="7">
        <v>4</v>
      </c>
      <c r="B56" s="8" t="s">
        <v>78</v>
      </c>
      <c r="C56" s="13">
        <v>2.5</v>
      </c>
      <c r="D56" s="13">
        <v>2.5</v>
      </c>
      <c r="E56" s="13">
        <v>1.8</v>
      </c>
      <c r="F56" s="13">
        <v>3.6</v>
      </c>
      <c r="G56" s="14">
        <f t="shared" ref="G56:G65" si="91">(SUM(C56:F56)-SMALL(C56:F56,1)-LARGE(C56:F56,1))/(COUNT(C56:F56)-2)</f>
        <v>2.5</v>
      </c>
      <c r="H56" s="11">
        <v>1.4</v>
      </c>
      <c r="I56" s="11">
        <v>1.8</v>
      </c>
      <c r="J56" s="11">
        <v>1</v>
      </c>
      <c r="K56" s="11">
        <v>2</v>
      </c>
      <c r="L56" s="11">
        <v>2</v>
      </c>
      <c r="M56" s="11">
        <v>2.7</v>
      </c>
      <c r="N56" s="11">
        <v>1.2</v>
      </c>
      <c r="O56" s="11">
        <v>2.7</v>
      </c>
      <c r="P56" s="11">
        <v>1.8</v>
      </c>
      <c r="Q56" s="11">
        <v>2</v>
      </c>
      <c r="R56" s="12">
        <f t="shared" si="78"/>
        <v>6.8</v>
      </c>
      <c r="S56" s="12">
        <f t="shared" si="79"/>
        <v>7</v>
      </c>
      <c r="T56" s="12">
        <f t="shared" si="80"/>
        <v>5.3</v>
      </c>
      <c r="U56" s="12">
        <f t="shared" si="81"/>
        <v>6.1</v>
      </c>
      <c r="V56" s="12">
        <f t="shared" si="82"/>
        <v>6.2</v>
      </c>
      <c r="W56" s="14">
        <f t="shared" si="84"/>
        <v>6.3666666666666671</v>
      </c>
      <c r="X56" s="12"/>
      <c r="Y56" s="14">
        <f t="shared" si="85"/>
        <v>8.8666666666666671</v>
      </c>
      <c r="Z56" s="4">
        <f t="shared" si="83"/>
        <v>12</v>
      </c>
      <c r="AB56" s="12">
        <f t="shared" si="86"/>
        <v>3.2</v>
      </c>
      <c r="AC56" s="12">
        <f t="shared" si="87"/>
        <v>3</v>
      </c>
      <c r="AD56" s="12">
        <f t="shared" si="88"/>
        <v>4.7</v>
      </c>
      <c r="AE56" s="12">
        <f t="shared" si="89"/>
        <v>3.9000000000000004</v>
      </c>
      <c r="AF56" s="12">
        <f t="shared" si="90"/>
        <v>3.8</v>
      </c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1:65" x14ac:dyDescent="0.2">
      <c r="A57" s="7">
        <v>5</v>
      </c>
      <c r="B57" s="8" t="s">
        <v>133</v>
      </c>
      <c r="C57" s="13">
        <v>0.9</v>
      </c>
      <c r="D57" s="13">
        <v>0.8</v>
      </c>
      <c r="E57" s="13">
        <v>0.7</v>
      </c>
      <c r="F57" s="13">
        <v>0.5</v>
      </c>
      <c r="G57" s="14">
        <f t="shared" si="91"/>
        <v>0.75000000000000022</v>
      </c>
      <c r="H57" s="11">
        <v>2.6</v>
      </c>
      <c r="I57" s="11">
        <v>4</v>
      </c>
      <c r="J57" s="11">
        <v>2.8</v>
      </c>
      <c r="K57" s="11">
        <v>4</v>
      </c>
      <c r="L57" s="11">
        <v>2.5</v>
      </c>
      <c r="M57" s="11">
        <v>3.5</v>
      </c>
      <c r="N57" s="11">
        <v>2.8</v>
      </c>
      <c r="O57" s="11">
        <v>3.7</v>
      </c>
      <c r="P57" s="11">
        <v>2.9</v>
      </c>
      <c r="Q57" s="11">
        <v>3.4</v>
      </c>
      <c r="R57" s="12">
        <f t="shared" si="78"/>
        <v>3.4000000000000004</v>
      </c>
      <c r="S57" s="12">
        <f t="shared" si="79"/>
        <v>3.2</v>
      </c>
      <c r="T57" s="12">
        <f t="shared" si="80"/>
        <v>4</v>
      </c>
      <c r="U57" s="12">
        <f t="shared" si="81"/>
        <v>3.5</v>
      </c>
      <c r="V57" s="12">
        <f t="shared" si="82"/>
        <v>3.7</v>
      </c>
      <c r="W57" s="14">
        <f t="shared" si="84"/>
        <v>3.5333333333333337</v>
      </c>
      <c r="X57" s="12"/>
      <c r="Y57" s="14">
        <f t="shared" si="85"/>
        <v>4.2833333333333341</v>
      </c>
      <c r="Z57" s="4">
        <f t="shared" si="83"/>
        <v>21</v>
      </c>
      <c r="AB57" s="12">
        <f t="shared" si="86"/>
        <v>6.6</v>
      </c>
      <c r="AC57" s="12">
        <f t="shared" si="87"/>
        <v>6.8</v>
      </c>
      <c r="AD57" s="12">
        <f t="shared" si="88"/>
        <v>6</v>
      </c>
      <c r="AE57" s="12">
        <f t="shared" si="89"/>
        <v>6.5</v>
      </c>
      <c r="AF57" s="12">
        <f t="shared" si="90"/>
        <v>6.3</v>
      </c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1:65" x14ac:dyDescent="0.2">
      <c r="A58" s="7">
        <v>6</v>
      </c>
      <c r="B58" s="8" t="s">
        <v>82</v>
      </c>
      <c r="C58" s="13">
        <v>3.2</v>
      </c>
      <c r="D58" s="13">
        <v>3</v>
      </c>
      <c r="E58" s="13">
        <v>3.7</v>
      </c>
      <c r="F58" s="13">
        <v>3.5</v>
      </c>
      <c r="G58" s="14">
        <f t="shared" si="91"/>
        <v>3.35</v>
      </c>
      <c r="H58" s="11">
        <v>1</v>
      </c>
      <c r="I58" s="11">
        <v>1.6</v>
      </c>
      <c r="J58" s="11">
        <v>0.8</v>
      </c>
      <c r="K58" s="11">
        <v>2.1</v>
      </c>
      <c r="L58" s="11">
        <v>1.2</v>
      </c>
      <c r="M58" s="11">
        <v>2.2999999999999998</v>
      </c>
      <c r="N58" s="11">
        <v>1</v>
      </c>
      <c r="O58" s="11">
        <v>2</v>
      </c>
      <c r="P58" s="11">
        <v>1.4</v>
      </c>
      <c r="Q58" s="11">
        <v>1.8</v>
      </c>
      <c r="R58" s="12">
        <f t="shared" si="78"/>
        <v>7.4</v>
      </c>
      <c r="S58" s="12">
        <f t="shared" si="79"/>
        <v>7.1</v>
      </c>
      <c r="T58" s="12">
        <f t="shared" si="80"/>
        <v>6.5</v>
      </c>
      <c r="U58" s="12">
        <f t="shared" si="81"/>
        <v>7</v>
      </c>
      <c r="V58" s="12">
        <f t="shared" si="82"/>
        <v>6.8</v>
      </c>
      <c r="W58" s="14">
        <f t="shared" si="84"/>
        <v>6.9666666666666659</v>
      </c>
      <c r="X58" s="12"/>
      <c r="Y58" s="14">
        <f t="shared" si="85"/>
        <v>10.316666666666666</v>
      </c>
      <c r="Z58" s="4">
        <f t="shared" si="83"/>
        <v>1</v>
      </c>
      <c r="AB58" s="12">
        <f t="shared" si="86"/>
        <v>2.6</v>
      </c>
      <c r="AC58" s="12">
        <f t="shared" si="87"/>
        <v>2.9000000000000004</v>
      </c>
      <c r="AD58" s="12">
        <f t="shared" si="88"/>
        <v>3.5</v>
      </c>
      <c r="AE58" s="12">
        <f t="shared" si="89"/>
        <v>3</v>
      </c>
      <c r="AF58" s="12">
        <f t="shared" si="90"/>
        <v>3.2</v>
      </c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1:65" x14ac:dyDescent="0.2">
      <c r="A59" s="7">
        <v>7</v>
      </c>
      <c r="B59" s="8" t="s">
        <v>81</v>
      </c>
      <c r="C59" s="13">
        <v>2.6</v>
      </c>
      <c r="D59" s="13">
        <v>3.1</v>
      </c>
      <c r="E59" s="13">
        <v>2.5</v>
      </c>
      <c r="F59" s="13">
        <v>3.3</v>
      </c>
      <c r="G59" s="14">
        <f t="shared" si="91"/>
        <v>2.85</v>
      </c>
      <c r="H59" s="11">
        <v>1.4</v>
      </c>
      <c r="I59" s="11">
        <v>2</v>
      </c>
      <c r="J59" s="11">
        <v>1.3</v>
      </c>
      <c r="K59" s="11">
        <v>2</v>
      </c>
      <c r="L59" s="11">
        <v>1.1000000000000001</v>
      </c>
      <c r="M59" s="11">
        <v>1.9</v>
      </c>
      <c r="N59" s="11">
        <v>1.1000000000000001</v>
      </c>
      <c r="O59" s="11">
        <v>2</v>
      </c>
      <c r="P59" s="11">
        <v>1.8</v>
      </c>
      <c r="Q59" s="11">
        <v>1.9</v>
      </c>
      <c r="R59" s="12">
        <f t="shared" si="78"/>
        <v>6.6</v>
      </c>
      <c r="S59" s="12">
        <f t="shared" si="79"/>
        <v>6.7</v>
      </c>
      <c r="T59" s="12">
        <f t="shared" si="80"/>
        <v>7</v>
      </c>
      <c r="U59" s="12">
        <f t="shared" si="81"/>
        <v>6.9</v>
      </c>
      <c r="V59" s="12">
        <f t="shared" si="82"/>
        <v>6.3</v>
      </c>
      <c r="W59" s="14">
        <f t="shared" si="84"/>
        <v>6.7333333333333334</v>
      </c>
      <c r="X59" s="12"/>
      <c r="Y59" s="14">
        <f t="shared" si="85"/>
        <v>9.5833333333333339</v>
      </c>
      <c r="Z59" s="4">
        <f t="shared" si="83"/>
        <v>7</v>
      </c>
      <c r="AB59" s="12">
        <f t="shared" si="86"/>
        <v>3.4</v>
      </c>
      <c r="AC59" s="12">
        <f t="shared" si="87"/>
        <v>3.3</v>
      </c>
      <c r="AD59" s="12">
        <f t="shared" si="88"/>
        <v>3</v>
      </c>
      <c r="AE59" s="12">
        <f t="shared" si="89"/>
        <v>3.1</v>
      </c>
      <c r="AF59" s="12">
        <f t="shared" si="90"/>
        <v>3.7</v>
      </c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1:65" x14ac:dyDescent="0.2">
      <c r="A60" s="7">
        <v>8</v>
      </c>
      <c r="B60" s="8" t="s">
        <v>134</v>
      </c>
      <c r="C60" s="13">
        <v>0</v>
      </c>
      <c r="D60" s="13">
        <v>0</v>
      </c>
      <c r="E60" s="13">
        <v>0</v>
      </c>
      <c r="F60" s="13">
        <v>0</v>
      </c>
      <c r="G60" s="14">
        <f t="shared" si="91"/>
        <v>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2">
        <f t="shared" si="78"/>
        <v>10</v>
      </c>
      <c r="S60" s="12">
        <f t="shared" si="79"/>
        <v>10</v>
      </c>
      <c r="T60" s="12">
        <f t="shared" si="80"/>
        <v>10</v>
      </c>
      <c r="U60" s="12">
        <f t="shared" si="81"/>
        <v>10</v>
      </c>
      <c r="V60" s="12">
        <f t="shared" si="82"/>
        <v>10</v>
      </c>
      <c r="W60" s="14">
        <f t="shared" si="84"/>
        <v>10</v>
      </c>
      <c r="X60" s="12"/>
      <c r="Y60" s="14">
        <f t="shared" si="85"/>
        <v>10</v>
      </c>
      <c r="Z60" s="4">
        <f t="shared" si="83"/>
        <v>2</v>
      </c>
      <c r="AB60" s="12">
        <f t="shared" si="86"/>
        <v>0</v>
      </c>
      <c r="AC60" s="12">
        <f t="shared" si="87"/>
        <v>0</v>
      </c>
      <c r="AD60" s="12">
        <f t="shared" si="88"/>
        <v>0</v>
      </c>
      <c r="AE60" s="12">
        <f t="shared" si="89"/>
        <v>0</v>
      </c>
      <c r="AF60" s="12">
        <f t="shared" si="90"/>
        <v>0</v>
      </c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</row>
    <row r="61" spans="1:65" x14ac:dyDescent="0.2">
      <c r="A61" s="7">
        <v>9</v>
      </c>
      <c r="B61" s="8" t="s">
        <v>80</v>
      </c>
      <c r="C61" s="13">
        <v>2.9</v>
      </c>
      <c r="D61" s="13">
        <v>3.2</v>
      </c>
      <c r="E61" s="13">
        <v>3.5</v>
      </c>
      <c r="F61" s="13">
        <v>3.4</v>
      </c>
      <c r="G61" s="14">
        <f t="shared" si="91"/>
        <v>3.3</v>
      </c>
      <c r="H61" s="11">
        <v>1</v>
      </c>
      <c r="I61" s="11">
        <v>1.8</v>
      </c>
      <c r="J61" s="11">
        <v>1.8</v>
      </c>
      <c r="K61" s="11">
        <v>2.2999999999999998</v>
      </c>
      <c r="L61" s="11">
        <v>1</v>
      </c>
      <c r="M61" s="11">
        <v>2.7</v>
      </c>
      <c r="N61" s="11">
        <v>1</v>
      </c>
      <c r="O61" s="11">
        <v>2</v>
      </c>
      <c r="P61" s="11">
        <v>1.8</v>
      </c>
      <c r="Q61" s="11">
        <v>2.2999999999999998</v>
      </c>
      <c r="R61" s="12">
        <f t="shared" si="78"/>
        <v>7.2</v>
      </c>
      <c r="S61" s="12">
        <f t="shared" si="79"/>
        <v>5.9</v>
      </c>
      <c r="T61" s="12">
        <f t="shared" si="80"/>
        <v>6.3</v>
      </c>
      <c r="U61" s="12">
        <f t="shared" si="81"/>
        <v>7</v>
      </c>
      <c r="V61" s="12">
        <f t="shared" si="82"/>
        <v>5.9</v>
      </c>
      <c r="W61" s="14">
        <f t="shared" si="84"/>
        <v>6.4000000000000021</v>
      </c>
      <c r="X61" s="12">
        <v>0.3</v>
      </c>
      <c r="Y61" s="14">
        <f t="shared" si="85"/>
        <v>9.4000000000000021</v>
      </c>
      <c r="Z61" s="4">
        <f t="shared" si="83"/>
        <v>9</v>
      </c>
      <c r="AB61" s="12">
        <f t="shared" si="86"/>
        <v>2.8</v>
      </c>
      <c r="AC61" s="12">
        <f t="shared" si="87"/>
        <v>4.0999999999999996</v>
      </c>
      <c r="AD61" s="12">
        <f t="shared" si="88"/>
        <v>3.7</v>
      </c>
      <c r="AE61" s="12">
        <f t="shared" si="89"/>
        <v>3</v>
      </c>
      <c r="AF61" s="12">
        <f t="shared" si="90"/>
        <v>4.0999999999999996</v>
      </c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 x14ac:dyDescent="0.2">
      <c r="A62" s="7">
        <v>10</v>
      </c>
      <c r="B62" s="8" t="s">
        <v>135</v>
      </c>
      <c r="C62" s="13">
        <v>0.8</v>
      </c>
      <c r="D62" s="13">
        <v>1</v>
      </c>
      <c r="E62" s="13">
        <v>0.4</v>
      </c>
      <c r="F62" s="13">
        <v>0.5</v>
      </c>
      <c r="G62" s="14">
        <f t="shared" si="91"/>
        <v>0.65000000000000013</v>
      </c>
      <c r="H62" s="11">
        <v>2</v>
      </c>
      <c r="I62" s="11">
        <v>2.6</v>
      </c>
      <c r="J62" s="11">
        <v>1.5</v>
      </c>
      <c r="K62" s="11">
        <v>3.3</v>
      </c>
      <c r="L62" s="11">
        <v>1.2</v>
      </c>
      <c r="M62" s="11">
        <v>2.7</v>
      </c>
      <c r="N62" s="11">
        <v>2.6</v>
      </c>
      <c r="O62" s="11">
        <v>3</v>
      </c>
      <c r="P62" s="11">
        <v>2.2000000000000002</v>
      </c>
      <c r="Q62" s="11">
        <v>2.2999999999999998</v>
      </c>
      <c r="R62" s="12">
        <f t="shared" si="78"/>
        <v>5.4</v>
      </c>
      <c r="S62" s="12">
        <f t="shared" si="79"/>
        <v>5.2</v>
      </c>
      <c r="T62" s="12">
        <f t="shared" si="80"/>
        <v>6.1</v>
      </c>
      <c r="U62" s="12">
        <f t="shared" si="81"/>
        <v>4.4000000000000004</v>
      </c>
      <c r="V62" s="12">
        <f t="shared" si="82"/>
        <v>5.5</v>
      </c>
      <c r="W62" s="14">
        <f t="shared" si="84"/>
        <v>5.3666666666666671</v>
      </c>
      <c r="X62" s="12"/>
      <c r="Y62" s="14">
        <f t="shared" si="85"/>
        <v>6.0166666666666675</v>
      </c>
      <c r="Z62" s="4">
        <f t="shared" si="83"/>
        <v>20</v>
      </c>
      <c r="AB62" s="12">
        <f t="shared" si="86"/>
        <v>4.5999999999999996</v>
      </c>
      <c r="AC62" s="12">
        <f t="shared" si="87"/>
        <v>4.8</v>
      </c>
      <c r="AD62" s="12">
        <f t="shared" si="88"/>
        <v>3.9000000000000004</v>
      </c>
      <c r="AE62" s="12">
        <f t="shared" si="89"/>
        <v>5.6</v>
      </c>
      <c r="AF62" s="12">
        <f t="shared" si="90"/>
        <v>4.5</v>
      </c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</row>
    <row r="63" spans="1:65" x14ac:dyDescent="0.2">
      <c r="A63" s="7">
        <v>11</v>
      </c>
      <c r="B63" s="8" t="s">
        <v>136</v>
      </c>
      <c r="C63" s="13">
        <v>3.9</v>
      </c>
      <c r="D63" s="13">
        <v>2.9</v>
      </c>
      <c r="E63" s="13">
        <v>3.2</v>
      </c>
      <c r="F63" s="13">
        <v>2.5</v>
      </c>
      <c r="G63" s="14">
        <f t="shared" si="91"/>
        <v>3.05</v>
      </c>
      <c r="H63" s="11">
        <v>1.6</v>
      </c>
      <c r="I63" s="11">
        <v>2</v>
      </c>
      <c r="J63" s="11">
        <v>1.2</v>
      </c>
      <c r="K63" s="11">
        <v>2.2000000000000002</v>
      </c>
      <c r="L63" s="11">
        <v>1.1000000000000001</v>
      </c>
      <c r="M63" s="11">
        <v>1.9</v>
      </c>
      <c r="N63" s="11">
        <v>1.1000000000000001</v>
      </c>
      <c r="O63" s="11">
        <v>2.4</v>
      </c>
      <c r="P63" s="11">
        <v>1.7</v>
      </c>
      <c r="Q63" s="11">
        <v>2.1</v>
      </c>
      <c r="R63" s="12">
        <f t="shared" si="78"/>
        <v>6.4</v>
      </c>
      <c r="S63" s="12">
        <f t="shared" si="79"/>
        <v>6.6</v>
      </c>
      <c r="T63" s="12">
        <f t="shared" si="80"/>
        <v>7</v>
      </c>
      <c r="U63" s="12">
        <f t="shared" si="81"/>
        <v>6.5</v>
      </c>
      <c r="V63" s="12">
        <f t="shared" si="82"/>
        <v>6.2</v>
      </c>
      <c r="W63" s="14">
        <f t="shared" si="84"/>
        <v>6.5000000000000009</v>
      </c>
      <c r="X63" s="12"/>
      <c r="Y63" s="14">
        <f t="shared" si="85"/>
        <v>9.5500000000000007</v>
      </c>
      <c r="Z63" s="4">
        <f t="shared" si="83"/>
        <v>8</v>
      </c>
      <c r="AB63" s="12">
        <f t="shared" si="86"/>
        <v>3.6</v>
      </c>
      <c r="AC63" s="12">
        <f t="shared" si="87"/>
        <v>3.4000000000000004</v>
      </c>
      <c r="AD63" s="12">
        <f t="shared" si="88"/>
        <v>3</v>
      </c>
      <c r="AE63" s="12">
        <f t="shared" si="89"/>
        <v>3.5</v>
      </c>
      <c r="AF63" s="12">
        <f t="shared" si="90"/>
        <v>3.8</v>
      </c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</row>
    <row r="64" spans="1:65" x14ac:dyDescent="0.2">
      <c r="A64" s="7">
        <v>12</v>
      </c>
      <c r="B64" s="8" t="s">
        <v>137</v>
      </c>
      <c r="C64" s="13">
        <v>2.4</v>
      </c>
      <c r="D64" s="13">
        <v>2.6</v>
      </c>
      <c r="E64" s="13">
        <v>3.6</v>
      </c>
      <c r="F64" s="13">
        <v>2.9</v>
      </c>
      <c r="G64" s="14">
        <f t="shared" si="91"/>
        <v>2.75</v>
      </c>
      <c r="H64" s="11">
        <v>1.6</v>
      </c>
      <c r="I64" s="11">
        <v>1.6</v>
      </c>
      <c r="J64" s="11">
        <v>1.3</v>
      </c>
      <c r="K64" s="11">
        <v>2.4</v>
      </c>
      <c r="L64" s="11">
        <v>1.2</v>
      </c>
      <c r="M64" s="11">
        <v>2.6</v>
      </c>
      <c r="N64" s="11">
        <v>1.1000000000000001</v>
      </c>
      <c r="O64" s="11">
        <v>2.4</v>
      </c>
      <c r="P64" s="11">
        <v>1.9</v>
      </c>
      <c r="Q64" s="11">
        <v>2.1</v>
      </c>
      <c r="R64" s="12">
        <f t="shared" si="78"/>
        <v>6.8</v>
      </c>
      <c r="S64" s="12">
        <f t="shared" si="79"/>
        <v>6.3</v>
      </c>
      <c r="T64" s="12">
        <f t="shared" si="80"/>
        <v>6.2</v>
      </c>
      <c r="U64" s="12">
        <f t="shared" si="81"/>
        <v>6.5</v>
      </c>
      <c r="V64" s="12">
        <f t="shared" si="82"/>
        <v>6</v>
      </c>
      <c r="W64" s="14">
        <f t="shared" si="84"/>
        <v>6.333333333333333</v>
      </c>
      <c r="X64" s="12"/>
      <c r="Y64" s="14">
        <f t="shared" si="85"/>
        <v>9.0833333333333321</v>
      </c>
      <c r="Z64" s="4">
        <f t="shared" si="83"/>
        <v>11</v>
      </c>
      <c r="AB64" s="12">
        <f t="shared" si="86"/>
        <v>3.2</v>
      </c>
      <c r="AC64" s="12">
        <f t="shared" si="87"/>
        <v>3.7</v>
      </c>
      <c r="AD64" s="12">
        <f t="shared" si="88"/>
        <v>3.8</v>
      </c>
      <c r="AE64" s="12">
        <f t="shared" si="89"/>
        <v>3.5</v>
      </c>
      <c r="AF64" s="12">
        <f t="shared" si="90"/>
        <v>4</v>
      </c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</row>
    <row r="65" spans="1:65" x14ac:dyDescent="0.2">
      <c r="A65" s="7">
        <v>13</v>
      </c>
      <c r="B65" s="8" t="s">
        <v>138</v>
      </c>
      <c r="C65" s="13">
        <v>2.6</v>
      </c>
      <c r="D65" s="13">
        <v>1.7</v>
      </c>
      <c r="E65" s="13">
        <v>1.9</v>
      </c>
      <c r="F65" s="13">
        <v>1.3</v>
      </c>
      <c r="G65" s="14">
        <f t="shared" si="91"/>
        <v>1.7999999999999996</v>
      </c>
      <c r="H65" s="11">
        <v>1</v>
      </c>
      <c r="I65" s="11">
        <v>2</v>
      </c>
      <c r="J65" s="11">
        <v>1.6</v>
      </c>
      <c r="K65" s="11">
        <v>2.7</v>
      </c>
      <c r="L65" s="11">
        <v>0.8</v>
      </c>
      <c r="M65" s="11">
        <v>2.4</v>
      </c>
      <c r="N65" s="11">
        <v>1.8</v>
      </c>
      <c r="O65" s="11">
        <v>2.9</v>
      </c>
      <c r="P65" s="11">
        <v>2.1</v>
      </c>
      <c r="Q65" s="11">
        <v>2.4</v>
      </c>
      <c r="R65" s="12">
        <f t="shared" si="78"/>
        <v>7</v>
      </c>
      <c r="S65" s="12">
        <f t="shared" si="79"/>
        <v>5.6999999999999993</v>
      </c>
      <c r="T65" s="12">
        <f t="shared" si="80"/>
        <v>6.8</v>
      </c>
      <c r="U65" s="12">
        <f t="shared" si="81"/>
        <v>5.3</v>
      </c>
      <c r="V65" s="12">
        <f t="shared" si="82"/>
        <v>5.5</v>
      </c>
      <c r="W65" s="14">
        <f t="shared" si="84"/>
        <v>6</v>
      </c>
      <c r="X65" s="12"/>
      <c r="Y65" s="14">
        <f t="shared" si="85"/>
        <v>7.8</v>
      </c>
      <c r="Z65" s="4">
        <f t="shared" si="83"/>
        <v>16</v>
      </c>
      <c r="AB65" s="12">
        <f t="shared" si="86"/>
        <v>3</v>
      </c>
      <c r="AC65" s="12">
        <f t="shared" si="87"/>
        <v>4.3000000000000007</v>
      </c>
      <c r="AD65" s="12">
        <f t="shared" si="88"/>
        <v>3.2</v>
      </c>
      <c r="AE65" s="12">
        <f t="shared" si="89"/>
        <v>4.7</v>
      </c>
      <c r="AF65" s="12">
        <f t="shared" si="90"/>
        <v>4.5</v>
      </c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 x14ac:dyDescent="0.2">
      <c r="A66" s="7">
        <v>14</v>
      </c>
      <c r="B66" s="8" t="s">
        <v>77</v>
      </c>
      <c r="C66" s="13">
        <v>2</v>
      </c>
      <c r="D66" s="13">
        <v>1.3</v>
      </c>
      <c r="E66" s="13">
        <v>1.8</v>
      </c>
      <c r="F66" s="13">
        <v>1.6</v>
      </c>
      <c r="G66" s="14">
        <f t="shared" ref="G66:G73" si="92">(SUM(C66:F66)-SMALL(C66:F66,1)-LARGE(C66:F66,1))/(COUNT(C66:F66)-2)</f>
        <v>1.6999999999999997</v>
      </c>
      <c r="H66" s="11">
        <v>2.1</v>
      </c>
      <c r="I66" s="11">
        <v>2.9</v>
      </c>
      <c r="J66" s="11">
        <v>1.8</v>
      </c>
      <c r="K66" s="11">
        <v>4</v>
      </c>
      <c r="L66" s="11">
        <v>1.5</v>
      </c>
      <c r="M66" s="11">
        <v>3.5</v>
      </c>
      <c r="N66" s="11">
        <v>1.5</v>
      </c>
      <c r="O66" s="11">
        <v>3.5</v>
      </c>
      <c r="P66" s="11">
        <v>2.2999999999999998</v>
      </c>
      <c r="Q66" s="11">
        <v>2.9</v>
      </c>
      <c r="R66" s="12">
        <f t="shared" ref="R66:R73" si="93">10-AB66</f>
        <v>5</v>
      </c>
      <c r="S66" s="12">
        <f t="shared" ref="S66:S73" si="94">10-AC66</f>
        <v>4.2</v>
      </c>
      <c r="T66" s="12">
        <f t="shared" ref="T66:T73" si="95">10-AD66</f>
        <v>5</v>
      </c>
      <c r="U66" s="12">
        <f t="shared" ref="U66:U73" si="96">10-AE66</f>
        <v>5</v>
      </c>
      <c r="V66" s="12">
        <f t="shared" ref="V66:V73" si="97">10-AF66</f>
        <v>4.8000000000000007</v>
      </c>
      <c r="W66" s="14">
        <f t="shared" ref="W66:W73" si="98">(SUM(R66:V66)-SMALL(R66:V66,1)-LARGE(R66:V66,1))/(COUNT(R66:V66)-2)</f>
        <v>4.9333333333333336</v>
      </c>
      <c r="X66" s="12"/>
      <c r="Y66" s="14">
        <f t="shared" ref="Y66:Y73" si="99">G66+W66-X66</f>
        <v>6.6333333333333329</v>
      </c>
      <c r="Z66" s="4">
        <f t="shared" si="83"/>
        <v>18</v>
      </c>
      <c r="AB66" s="12">
        <f t="shared" ref="AB66:AB73" si="100">H66+I66</f>
        <v>5</v>
      </c>
      <c r="AC66" s="12">
        <f t="shared" ref="AC66:AC73" si="101">J66+K66</f>
        <v>5.8</v>
      </c>
      <c r="AD66" s="12">
        <f t="shared" ref="AD66:AD73" si="102">L66+M66</f>
        <v>5</v>
      </c>
      <c r="AE66" s="12">
        <f t="shared" ref="AE66:AE73" si="103">N66+O66</f>
        <v>5</v>
      </c>
      <c r="AF66" s="12">
        <f t="shared" ref="AF66:AF73" si="104">P66+Q66</f>
        <v>5.1999999999999993</v>
      </c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</row>
    <row r="67" spans="1:65" x14ac:dyDescent="0.2">
      <c r="A67" s="7">
        <v>15</v>
      </c>
      <c r="B67" s="8"/>
      <c r="C67" s="13">
        <v>0</v>
      </c>
      <c r="D67" s="13">
        <v>0</v>
      </c>
      <c r="E67" s="13">
        <v>0</v>
      </c>
      <c r="F67" s="13">
        <v>0</v>
      </c>
      <c r="G67" s="14">
        <f t="shared" si="92"/>
        <v>0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2">
        <f t="shared" si="93"/>
        <v>10</v>
      </c>
      <c r="S67" s="12">
        <f t="shared" si="94"/>
        <v>10</v>
      </c>
      <c r="T67" s="12">
        <f t="shared" si="95"/>
        <v>10</v>
      </c>
      <c r="U67" s="12">
        <f t="shared" si="96"/>
        <v>10</v>
      </c>
      <c r="V67" s="12">
        <f t="shared" si="97"/>
        <v>10</v>
      </c>
      <c r="W67" s="14">
        <f t="shared" si="98"/>
        <v>10</v>
      </c>
      <c r="X67" s="12"/>
      <c r="Y67" s="14">
        <f t="shared" si="99"/>
        <v>10</v>
      </c>
      <c r="Z67" s="4">
        <f t="shared" si="83"/>
        <v>2</v>
      </c>
      <c r="AB67" s="12">
        <f t="shared" si="100"/>
        <v>0</v>
      </c>
      <c r="AC67" s="12">
        <f t="shared" si="101"/>
        <v>0</v>
      </c>
      <c r="AD67" s="12">
        <f t="shared" si="102"/>
        <v>0</v>
      </c>
      <c r="AE67" s="12">
        <f t="shared" si="103"/>
        <v>0</v>
      </c>
      <c r="AF67" s="12">
        <f t="shared" si="104"/>
        <v>0</v>
      </c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</row>
    <row r="68" spans="1:65" x14ac:dyDescent="0.2">
      <c r="A68" s="7">
        <v>16</v>
      </c>
      <c r="B68" s="8" t="s">
        <v>139</v>
      </c>
      <c r="C68" s="13">
        <v>0</v>
      </c>
      <c r="D68" s="13">
        <v>0</v>
      </c>
      <c r="E68" s="13">
        <v>0</v>
      </c>
      <c r="F68" s="13">
        <v>0</v>
      </c>
      <c r="G68" s="14">
        <f t="shared" si="92"/>
        <v>0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2">
        <f t="shared" si="93"/>
        <v>10</v>
      </c>
      <c r="S68" s="12">
        <f t="shared" si="94"/>
        <v>10</v>
      </c>
      <c r="T68" s="12">
        <f t="shared" si="95"/>
        <v>10</v>
      </c>
      <c r="U68" s="12">
        <f t="shared" si="96"/>
        <v>10</v>
      </c>
      <c r="V68" s="12">
        <f t="shared" si="97"/>
        <v>10</v>
      </c>
      <c r="W68" s="14">
        <f t="shared" si="98"/>
        <v>10</v>
      </c>
      <c r="X68" s="12"/>
      <c r="Y68" s="14">
        <f t="shared" si="99"/>
        <v>10</v>
      </c>
      <c r="Z68" s="4">
        <f t="shared" si="83"/>
        <v>2</v>
      </c>
      <c r="AB68" s="12">
        <f t="shared" si="100"/>
        <v>0</v>
      </c>
      <c r="AC68" s="12">
        <f t="shared" si="101"/>
        <v>0</v>
      </c>
      <c r="AD68" s="12">
        <f t="shared" si="102"/>
        <v>0</v>
      </c>
      <c r="AE68" s="12">
        <f t="shared" si="103"/>
        <v>0</v>
      </c>
      <c r="AF68" s="12">
        <f t="shared" si="104"/>
        <v>0</v>
      </c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</row>
    <row r="69" spans="1:65" x14ac:dyDescent="0.2">
      <c r="A69" s="7">
        <v>17</v>
      </c>
      <c r="B69" s="8" t="s">
        <v>140</v>
      </c>
      <c r="C69" s="13">
        <v>2.2000000000000002</v>
      </c>
      <c r="D69" s="13">
        <v>3.2</v>
      </c>
      <c r="E69" s="13">
        <v>2.4</v>
      </c>
      <c r="F69" s="13">
        <v>2.5</v>
      </c>
      <c r="G69" s="14">
        <f t="shared" si="92"/>
        <v>2.4500000000000006</v>
      </c>
      <c r="H69" s="11">
        <v>1.8</v>
      </c>
      <c r="I69" s="11">
        <v>2.1</v>
      </c>
      <c r="J69" s="11">
        <v>1.3</v>
      </c>
      <c r="K69" s="11">
        <v>2</v>
      </c>
      <c r="L69" s="11">
        <v>1.2</v>
      </c>
      <c r="M69" s="11">
        <v>2.6</v>
      </c>
      <c r="N69" s="11">
        <v>1.3</v>
      </c>
      <c r="O69" s="11">
        <v>2.6</v>
      </c>
      <c r="P69" s="11">
        <v>1.8</v>
      </c>
      <c r="Q69" s="11">
        <v>2</v>
      </c>
      <c r="R69" s="12">
        <f t="shared" si="93"/>
        <v>6.1</v>
      </c>
      <c r="S69" s="12">
        <f t="shared" si="94"/>
        <v>6.7</v>
      </c>
      <c r="T69" s="12">
        <f t="shared" si="95"/>
        <v>6.2</v>
      </c>
      <c r="U69" s="12">
        <f t="shared" si="96"/>
        <v>6.1</v>
      </c>
      <c r="V69" s="12">
        <f t="shared" si="97"/>
        <v>6.2</v>
      </c>
      <c r="W69" s="14">
        <f t="shared" si="98"/>
        <v>6.1666666666666679</v>
      </c>
      <c r="X69" s="12"/>
      <c r="Y69" s="14">
        <f t="shared" si="99"/>
        <v>8.6166666666666689</v>
      </c>
      <c r="Z69" s="4">
        <f t="shared" si="83"/>
        <v>13</v>
      </c>
      <c r="AB69" s="12">
        <f t="shared" si="100"/>
        <v>3.9000000000000004</v>
      </c>
      <c r="AC69" s="12">
        <f t="shared" si="101"/>
        <v>3.3</v>
      </c>
      <c r="AD69" s="12">
        <f t="shared" si="102"/>
        <v>3.8</v>
      </c>
      <c r="AE69" s="12">
        <f t="shared" si="103"/>
        <v>3.9000000000000004</v>
      </c>
      <c r="AF69" s="12">
        <f t="shared" si="104"/>
        <v>3.8</v>
      </c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</row>
    <row r="70" spans="1:65" x14ac:dyDescent="0.2">
      <c r="A70" s="7">
        <v>18</v>
      </c>
      <c r="B70" s="8" t="s">
        <v>73</v>
      </c>
      <c r="C70" s="13">
        <v>3.5</v>
      </c>
      <c r="D70" s="13">
        <v>3.4</v>
      </c>
      <c r="E70" s="13">
        <v>4.2</v>
      </c>
      <c r="F70" s="13">
        <v>4</v>
      </c>
      <c r="G70" s="14">
        <f t="shared" si="92"/>
        <v>3.7500000000000004</v>
      </c>
      <c r="H70" s="11">
        <v>1.4</v>
      </c>
      <c r="I70" s="11">
        <v>1.8</v>
      </c>
      <c r="J70" s="11">
        <v>1.3</v>
      </c>
      <c r="K70" s="11">
        <v>2.8</v>
      </c>
      <c r="L70" s="11">
        <v>1.2</v>
      </c>
      <c r="M70" s="11">
        <v>2.6</v>
      </c>
      <c r="N70" s="11">
        <v>1.1000000000000001</v>
      </c>
      <c r="O70" s="11">
        <v>2.4</v>
      </c>
      <c r="P70" s="11">
        <v>1.9</v>
      </c>
      <c r="Q70" s="11">
        <v>2.2000000000000002</v>
      </c>
      <c r="R70" s="12">
        <f t="shared" si="93"/>
        <v>6.8</v>
      </c>
      <c r="S70" s="12">
        <f t="shared" si="94"/>
        <v>5.9</v>
      </c>
      <c r="T70" s="12">
        <f t="shared" si="95"/>
        <v>6.2</v>
      </c>
      <c r="U70" s="12">
        <f t="shared" si="96"/>
        <v>6.5</v>
      </c>
      <c r="V70" s="12">
        <f t="shared" si="97"/>
        <v>5.9</v>
      </c>
      <c r="W70" s="14">
        <f t="shared" si="98"/>
        <v>6.1999999999999993</v>
      </c>
      <c r="X70" s="12"/>
      <c r="Y70" s="14">
        <f t="shared" si="99"/>
        <v>9.9499999999999993</v>
      </c>
      <c r="Z70" s="4">
        <f t="shared" si="83"/>
        <v>6</v>
      </c>
      <c r="AB70" s="12">
        <f t="shared" si="100"/>
        <v>3.2</v>
      </c>
      <c r="AC70" s="12">
        <f t="shared" si="101"/>
        <v>4.0999999999999996</v>
      </c>
      <c r="AD70" s="12">
        <f t="shared" si="102"/>
        <v>3.8</v>
      </c>
      <c r="AE70" s="12">
        <f t="shared" si="103"/>
        <v>3.5</v>
      </c>
      <c r="AF70" s="12">
        <f t="shared" si="104"/>
        <v>4.0999999999999996</v>
      </c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</row>
    <row r="71" spans="1:65" x14ac:dyDescent="0.2">
      <c r="A71" s="7">
        <v>19</v>
      </c>
      <c r="B71" s="8" t="s">
        <v>141</v>
      </c>
      <c r="C71" s="13">
        <v>1.9</v>
      </c>
      <c r="D71" s="13">
        <v>3</v>
      </c>
      <c r="E71" s="13">
        <v>2.5</v>
      </c>
      <c r="F71" s="13">
        <v>1.5</v>
      </c>
      <c r="G71" s="14">
        <f t="shared" si="92"/>
        <v>2.2000000000000002</v>
      </c>
      <c r="H71" s="11">
        <v>2.6</v>
      </c>
      <c r="I71" s="11">
        <v>3.4</v>
      </c>
      <c r="J71" s="11">
        <v>2.8</v>
      </c>
      <c r="K71" s="11">
        <v>3.5</v>
      </c>
      <c r="L71" s="11">
        <v>1.6</v>
      </c>
      <c r="M71" s="11">
        <v>4</v>
      </c>
      <c r="N71" s="11">
        <v>1.8</v>
      </c>
      <c r="O71" s="11">
        <v>3.6</v>
      </c>
      <c r="P71" s="11">
        <v>2.2000000000000002</v>
      </c>
      <c r="Q71" s="11">
        <v>3.1</v>
      </c>
      <c r="R71" s="12">
        <f t="shared" si="93"/>
        <v>4</v>
      </c>
      <c r="S71" s="12">
        <f t="shared" si="94"/>
        <v>3.7</v>
      </c>
      <c r="T71" s="12">
        <f t="shared" si="95"/>
        <v>4.4000000000000004</v>
      </c>
      <c r="U71" s="12">
        <f t="shared" si="96"/>
        <v>4.5999999999999996</v>
      </c>
      <c r="V71" s="12">
        <f t="shared" si="97"/>
        <v>4.6999999999999993</v>
      </c>
      <c r="W71" s="14">
        <f t="shared" si="98"/>
        <v>4.3333333333333348</v>
      </c>
      <c r="X71" s="12">
        <v>0.3</v>
      </c>
      <c r="Y71" s="14">
        <f t="shared" si="99"/>
        <v>6.2333333333333352</v>
      </c>
      <c r="Z71" s="4">
        <f t="shared" si="83"/>
        <v>19</v>
      </c>
      <c r="AB71" s="12">
        <f t="shared" si="100"/>
        <v>6</v>
      </c>
      <c r="AC71" s="12">
        <f t="shared" si="101"/>
        <v>6.3</v>
      </c>
      <c r="AD71" s="12">
        <f t="shared" si="102"/>
        <v>5.6</v>
      </c>
      <c r="AE71" s="12">
        <f t="shared" si="103"/>
        <v>5.4</v>
      </c>
      <c r="AF71" s="12">
        <f t="shared" si="104"/>
        <v>5.3000000000000007</v>
      </c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</row>
    <row r="72" spans="1:65" x14ac:dyDescent="0.2">
      <c r="A72" s="7">
        <v>20</v>
      </c>
      <c r="B72" s="8" t="s">
        <v>79</v>
      </c>
      <c r="C72" s="13">
        <v>2.2999999999999998</v>
      </c>
      <c r="D72" s="13">
        <v>2.8</v>
      </c>
      <c r="E72" s="13">
        <v>2.2999999999999998</v>
      </c>
      <c r="F72" s="13">
        <v>2.8</v>
      </c>
      <c r="G72" s="14">
        <f t="shared" si="92"/>
        <v>2.5499999999999998</v>
      </c>
      <c r="H72" s="11">
        <v>1.8</v>
      </c>
      <c r="I72" s="11">
        <v>2.4</v>
      </c>
      <c r="J72" s="11">
        <v>1.8</v>
      </c>
      <c r="K72" s="11">
        <v>3</v>
      </c>
      <c r="L72" s="11">
        <v>1.4</v>
      </c>
      <c r="M72" s="11">
        <v>2.6</v>
      </c>
      <c r="N72" s="11">
        <v>1.2</v>
      </c>
      <c r="O72" s="11">
        <v>2.6</v>
      </c>
      <c r="P72" s="11">
        <v>1.9</v>
      </c>
      <c r="Q72" s="11">
        <v>2.8</v>
      </c>
      <c r="R72" s="12">
        <f t="shared" si="93"/>
        <v>5.8</v>
      </c>
      <c r="S72" s="12">
        <f t="shared" si="94"/>
        <v>5.2</v>
      </c>
      <c r="T72" s="12">
        <f t="shared" si="95"/>
        <v>6</v>
      </c>
      <c r="U72" s="12">
        <f t="shared" si="96"/>
        <v>6.2</v>
      </c>
      <c r="V72" s="12">
        <f t="shared" si="97"/>
        <v>5.3000000000000007</v>
      </c>
      <c r="W72" s="14">
        <f t="shared" si="98"/>
        <v>5.7</v>
      </c>
      <c r="X72" s="12"/>
      <c r="Y72" s="14">
        <f t="shared" si="99"/>
        <v>8.25</v>
      </c>
      <c r="Z72" s="4">
        <f t="shared" si="83"/>
        <v>15</v>
      </c>
      <c r="AB72" s="12">
        <f t="shared" si="100"/>
        <v>4.2</v>
      </c>
      <c r="AC72" s="12">
        <f t="shared" si="101"/>
        <v>4.8</v>
      </c>
      <c r="AD72" s="12">
        <f t="shared" si="102"/>
        <v>4</v>
      </c>
      <c r="AE72" s="12">
        <f t="shared" si="103"/>
        <v>3.8</v>
      </c>
      <c r="AF72" s="12">
        <f t="shared" si="104"/>
        <v>4.6999999999999993</v>
      </c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</row>
    <row r="73" spans="1:65" x14ac:dyDescent="0.2">
      <c r="A73" s="7">
        <v>21</v>
      </c>
      <c r="B73" s="8" t="s">
        <v>142</v>
      </c>
      <c r="C73" s="13">
        <v>0</v>
      </c>
      <c r="D73" s="13">
        <v>0</v>
      </c>
      <c r="E73" s="13">
        <v>0</v>
      </c>
      <c r="F73" s="13">
        <v>0</v>
      </c>
      <c r="G73" s="14">
        <f t="shared" si="92"/>
        <v>0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2">
        <f t="shared" si="93"/>
        <v>10</v>
      </c>
      <c r="S73" s="12">
        <f t="shared" si="94"/>
        <v>10</v>
      </c>
      <c r="T73" s="12">
        <f t="shared" si="95"/>
        <v>10</v>
      </c>
      <c r="U73" s="12">
        <f t="shared" si="96"/>
        <v>10</v>
      </c>
      <c r="V73" s="12">
        <f t="shared" si="97"/>
        <v>10</v>
      </c>
      <c r="W73" s="14">
        <f t="shared" si="98"/>
        <v>10</v>
      </c>
      <c r="X73" s="12"/>
      <c r="Y73" s="14">
        <f t="shared" si="99"/>
        <v>10</v>
      </c>
      <c r="Z73" s="4">
        <f t="shared" si="83"/>
        <v>2</v>
      </c>
      <c r="AB73" s="12">
        <f t="shared" si="100"/>
        <v>0</v>
      </c>
      <c r="AC73" s="12">
        <f t="shared" si="101"/>
        <v>0</v>
      </c>
      <c r="AD73" s="12">
        <f t="shared" si="102"/>
        <v>0</v>
      </c>
      <c r="AE73" s="12">
        <f t="shared" si="103"/>
        <v>0</v>
      </c>
      <c r="AF73" s="12">
        <f t="shared" si="104"/>
        <v>0</v>
      </c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</row>
    <row r="74" spans="1:65" s="15" customFormat="1" x14ac:dyDescent="0.2">
      <c r="A74" s="21"/>
      <c r="B74" s="19"/>
      <c r="C74" s="19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65" s="15" customFormat="1" ht="22.5" customHeight="1" x14ac:dyDescent="0.2">
      <c r="A75" s="17"/>
      <c r="B75" s="34" t="s">
        <v>31</v>
      </c>
      <c r="C75" s="17"/>
      <c r="D75" s="35"/>
      <c r="E75" s="35"/>
      <c r="F75" s="35"/>
      <c r="G75" s="35"/>
      <c r="H75" s="62" t="s">
        <v>6</v>
      </c>
      <c r="I75" s="62"/>
      <c r="J75" s="62" t="s">
        <v>7</v>
      </c>
      <c r="K75" s="62"/>
      <c r="L75" s="62" t="s">
        <v>8</v>
      </c>
      <c r="M75" s="62"/>
      <c r="N75" s="62" t="s">
        <v>9</v>
      </c>
      <c r="O75" s="62"/>
      <c r="P75" s="62" t="s">
        <v>45</v>
      </c>
      <c r="Q75" s="62"/>
    </row>
    <row r="76" spans="1:65" s="32" customFormat="1" x14ac:dyDescent="0.2">
      <c r="A76" s="5" t="s">
        <v>18</v>
      </c>
      <c r="B76" s="3" t="s">
        <v>17</v>
      </c>
      <c r="C76" s="10" t="s">
        <v>0</v>
      </c>
      <c r="D76" s="10" t="s">
        <v>1</v>
      </c>
      <c r="E76" s="10" t="s">
        <v>4</v>
      </c>
      <c r="F76" s="10" t="s">
        <v>5</v>
      </c>
      <c r="G76" s="10" t="s">
        <v>2</v>
      </c>
      <c r="H76" s="10" t="s">
        <v>46</v>
      </c>
      <c r="I76" s="10" t="s">
        <v>47</v>
      </c>
      <c r="J76" s="10" t="s">
        <v>46</v>
      </c>
      <c r="K76" s="10" t="s">
        <v>47</v>
      </c>
      <c r="L76" s="10" t="s">
        <v>46</v>
      </c>
      <c r="M76" s="10" t="s">
        <v>47</v>
      </c>
      <c r="N76" s="10" t="s">
        <v>46</v>
      </c>
      <c r="O76" s="10" t="s">
        <v>47</v>
      </c>
      <c r="P76" s="10" t="s">
        <v>46</v>
      </c>
      <c r="Q76" s="10" t="s">
        <v>47</v>
      </c>
      <c r="R76" s="10" t="s">
        <v>6</v>
      </c>
      <c r="S76" s="10" t="s">
        <v>7</v>
      </c>
      <c r="T76" s="10" t="s">
        <v>8</v>
      </c>
      <c r="U76" s="10" t="s">
        <v>9</v>
      </c>
      <c r="V76" s="10" t="s">
        <v>45</v>
      </c>
      <c r="W76" s="10" t="s">
        <v>3</v>
      </c>
      <c r="X76" s="10" t="s">
        <v>10</v>
      </c>
      <c r="Y76" s="10" t="s">
        <v>11</v>
      </c>
      <c r="Z76" s="10"/>
      <c r="AA76" s="16"/>
      <c r="AB76" s="10" t="s">
        <v>6</v>
      </c>
      <c r="AC76" s="10" t="s">
        <v>7</v>
      </c>
      <c r="AD76" s="10" t="s">
        <v>8</v>
      </c>
      <c r="AE76" s="10" t="s">
        <v>9</v>
      </c>
      <c r="AF76" s="10" t="s">
        <v>45</v>
      </c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</row>
    <row r="77" spans="1:65" x14ac:dyDescent="0.2">
      <c r="A77" s="7">
        <v>1</v>
      </c>
      <c r="B77" s="8"/>
      <c r="C77" s="13">
        <v>0</v>
      </c>
      <c r="D77" s="13">
        <v>0</v>
      </c>
      <c r="E77" s="13">
        <v>0</v>
      </c>
      <c r="F77" s="13">
        <v>0</v>
      </c>
      <c r="G77" s="14">
        <f t="shared" ref="G77:G78" si="105">(SUM(C77:F77)-SMALL(C77:F77,1)-LARGE(C77:F77,1))/(COUNT(C77:F77)-2)</f>
        <v>0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2">
        <f t="shared" ref="R77:R89" si="106">10-AB77</f>
        <v>10</v>
      </c>
      <c r="S77" s="12">
        <f t="shared" ref="S77:S89" si="107">10-AC77</f>
        <v>10</v>
      </c>
      <c r="T77" s="12">
        <f t="shared" ref="T77:T89" si="108">10-AD77</f>
        <v>10</v>
      </c>
      <c r="U77" s="12">
        <f t="shared" ref="U77:U89" si="109">10-AE77</f>
        <v>10</v>
      </c>
      <c r="V77" s="12">
        <f t="shared" ref="V77:V89" si="110">10-AF77</f>
        <v>10</v>
      </c>
      <c r="W77" s="14">
        <f>(SUM(R77:V77)-SMALL(R77:V77,1)-LARGE(R77:V77,1))/(COUNT(R77:V77)-2)</f>
        <v>10</v>
      </c>
      <c r="X77" s="12"/>
      <c r="Y77" s="14">
        <f>G77+W77-X77</f>
        <v>10</v>
      </c>
      <c r="Z77" s="4">
        <f t="shared" ref="Z77:Z97" si="111">RANK(Y77,Y$77:Y$97)</f>
        <v>1</v>
      </c>
      <c r="AB77" s="12">
        <f>H77+I77</f>
        <v>0</v>
      </c>
      <c r="AC77" s="12">
        <f>J77+K77</f>
        <v>0</v>
      </c>
      <c r="AD77" s="12">
        <f>L77+M77</f>
        <v>0</v>
      </c>
      <c r="AE77" s="12">
        <f>N77+O77</f>
        <v>0</v>
      </c>
      <c r="AF77" s="12">
        <f>P77+Q77</f>
        <v>0</v>
      </c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 x14ac:dyDescent="0.2">
      <c r="A78" s="7">
        <v>2</v>
      </c>
      <c r="B78" s="8"/>
      <c r="C78" s="13">
        <v>0</v>
      </c>
      <c r="D78" s="13">
        <v>0</v>
      </c>
      <c r="E78" s="13">
        <v>0</v>
      </c>
      <c r="F78" s="13">
        <v>0</v>
      </c>
      <c r="G78" s="14">
        <f t="shared" si="105"/>
        <v>0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2">
        <f t="shared" si="106"/>
        <v>10</v>
      </c>
      <c r="S78" s="12">
        <f t="shared" si="107"/>
        <v>10</v>
      </c>
      <c r="T78" s="12">
        <f t="shared" si="108"/>
        <v>10</v>
      </c>
      <c r="U78" s="12">
        <f t="shared" si="109"/>
        <v>10</v>
      </c>
      <c r="V78" s="12">
        <f t="shared" si="110"/>
        <v>10</v>
      </c>
      <c r="W78" s="14">
        <f t="shared" ref="W78:W89" si="112">(SUM(R78:V78)-SMALL(R78:V78,1)-LARGE(R78:V78,1))/(COUNT(R78:V78)-2)</f>
        <v>10</v>
      </c>
      <c r="X78" s="12"/>
      <c r="Y78" s="14">
        <f t="shared" ref="Y78:Y89" si="113">G78+W78-X78</f>
        <v>10</v>
      </c>
      <c r="Z78" s="4">
        <f t="shared" si="111"/>
        <v>1</v>
      </c>
      <c r="AB78" s="12">
        <f t="shared" ref="AB78:AB89" si="114">H78+I78</f>
        <v>0</v>
      </c>
      <c r="AC78" s="12">
        <f t="shared" ref="AC78:AC89" si="115">J78+K78</f>
        <v>0</v>
      </c>
      <c r="AD78" s="12">
        <f t="shared" ref="AD78:AD89" si="116">L78+M78</f>
        <v>0</v>
      </c>
      <c r="AE78" s="12">
        <f t="shared" ref="AE78:AE89" si="117">N78+O78</f>
        <v>0</v>
      </c>
      <c r="AF78" s="12">
        <f t="shared" ref="AF78:AF89" si="118">P78+Q78</f>
        <v>0</v>
      </c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</row>
    <row r="79" spans="1:65" x14ac:dyDescent="0.2">
      <c r="A79" s="7">
        <v>3</v>
      </c>
      <c r="B79" s="8"/>
      <c r="C79" s="13">
        <v>0</v>
      </c>
      <c r="D79" s="13">
        <v>0</v>
      </c>
      <c r="E79" s="13">
        <v>0</v>
      </c>
      <c r="F79" s="13">
        <v>0</v>
      </c>
      <c r="G79" s="14">
        <f>(SUM(C79:F79)-SMALL(C79:F79,1)-LARGE(C79:F79,1))/(COUNT(C79:F79)-2)</f>
        <v>0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2">
        <f t="shared" si="106"/>
        <v>10</v>
      </c>
      <c r="S79" s="12">
        <f t="shared" si="107"/>
        <v>10</v>
      </c>
      <c r="T79" s="12">
        <f t="shared" si="108"/>
        <v>10</v>
      </c>
      <c r="U79" s="12">
        <f t="shared" si="109"/>
        <v>10</v>
      </c>
      <c r="V79" s="12">
        <f t="shared" si="110"/>
        <v>10</v>
      </c>
      <c r="W79" s="14">
        <f t="shared" si="112"/>
        <v>10</v>
      </c>
      <c r="X79" s="12"/>
      <c r="Y79" s="14">
        <f t="shared" si="113"/>
        <v>10</v>
      </c>
      <c r="Z79" s="4">
        <f t="shared" si="111"/>
        <v>1</v>
      </c>
      <c r="AB79" s="12">
        <f t="shared" si="114"/>
        <v>0</v>
      </c>
      <c r="AC79" s="12">
        <f t="shared" si="115"/>
        <v>0</v>
      </c>
      <c r="AD79" s="12">
        <f t="shared" si="116"/>
        <v>0</v>
      </c>
      <c r="AE79" s="12">
        <f t="shared" si="117"/>
        <v>0</v>
      </c>
      <c r="AF79" s="12">
        <f t="shared" si="118"/>
        <v>0</v>
      </c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</row>
    <row r="80" spans="1:65" x14ac:dyDescent="0.2">
      <c r="A80" s="7">
        <v>4</v>
      </c>
      <c r="B80" s="8"/>
      <c r="C80" s="13">
        <v>0</v>
      </c>
      <c r="D80" s="13">
        <v>0</v>
      </c>
      <c r="E80" s="13">
        <v>0</v>
      </c>
      <c r="F80" s="13">
        <v>0</v>
      </c>
      <c r="G80" s="14">
        <f t="shared" ref="G80:G89" si="119">(SUM(C80:F80)-SMALL(C80:F80,1)-LARGE(C80:F80,1))/(COUNT(C80:F80)-2)</f>
        <v>0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2">
        <f t="shared" si="106"/>
        <v>10</v>
      </c>
      <c r="S80" s="12">
        <f t="shared" si="107"/>
        <v>10</v>
      </c>
      <c r="T80" s="12">
        <f t="shared" si="108"/>
        <v>10</v>
      </c>
      <c r="U80" s="12">
        <f t="shared" si="109"/>
        <v>10</v>
      </c>
      <c r="V80" s="12">
        <f t="shared" si="110"/>
        <v>10</v>
      </c>
      <c r="W80" s="14">
        <f t="shared" si="112"/>
        <v>10</v>
      </c>
      <c r="X80" s="12"/>
      <c r="Y80" s="14">
        <f t="shared" si="113"/>
        <v>10</v>
      </c>
      <c r="Z80" s="4">
        <f t="shared" si="111"/>
        <v>1</v>
      </c>
      <c r="AB80" s="12">
        <f t="shared" si="114"/>
        <v>0</v>
      </c>
      <c r="AC80" s="12">
        <f t="shared" si="115"/>
        <v>0</v>
      </c>
      <c r="AD80" s="12">
        <f t="shared" si="116"/>
        <v>0</v>
      </c>
      <c r="AE80" s="12">
        <f t="shared" si="117"/>
        <v>0</v>
      </c>
      <c r="AF80" s="12">
        <f t="shared" si="118"/>
        <v>0</v>
      </c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</row>
    <row r="81" spans="1:65" x14ac:dyDescent="0.2">
      <c r="A81" s="7">
        <v>5</v>
      </c>
      <c r="B81" s="8"/>
      <c r="C81" s="13">
        <v>0</v>
      </c>
      <c r="D81" s="13">
        <v>0</v>
      </c>
      <c r="E81" s="13">
        <v>0</v>
      </c>
      <c r="F81" s="13">
        <v>0</v>
      </c>
      <c r="G81" s="14">
        <f t="shared" si="119"/>
        <v>0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2">
        <f t="shared" si="106"/>
        <v>10</v>
      </c>
      <c r="S81" s="12">
        <f t="shared" si="107"/>
        <v>10</v>
      </c>
      <c r="T81" s="12">
        <f t="shared" si="108"/>
        <v>10</v>
      </c>
      <c r="U81" s="12">
        <f t="shared" si="109"/>
        <v>10</v>
      </c>
      <c r="V81" s="12">
        <f t="shared" si="110"/>
        <v>10</v>
      </c>
      <c r="W81" s="14">
        <f t="shared" si="112"/>
        <v>10</v>
      </c>
      <c r="X81" s="12"/>
      <c r="Y81" s="14">
        <f t="shared" si="113"/>
        <v>10</v>
      </c>
      <c r="Z81" s="4">
        <f t="shared" si="111"/>
        <v>1</v>
      </c>
      <c r="AB81" s="12">
        <f t="shared" si="114"/>
        <v>0</v>
      </c>
      <c r="AC81" s="12">
        <f t="shared" si="115"/>
        <v>0</v>
      </c>
      <c r="AD81" s="12">
        <f t="shared" si="116"/>
        <v>0</v>
      </c>
      <c r="AE81" s="12">
        <f t="shared" si="117"/>
        <v>0</v>
      </c>
      <c r="AF81" s="12">
        <f t="shared" si="118"/>
        <v>0</v>
      </c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 x14ac:dyDescent="0.2">
      <c r="A82" s="7">
        <v>6</v>
      </c>
      <c r="B82" s="8"/>
      <c r="C82" s="13">
        <v>0</v>
      </c>
      <c r="D82" s="13">
        <v>0</v>
      </c>
      <c r="E82" s="13">
        <v>0</v>
      </c>
      <c r="F82" s="13">
        <v>0</v>
      </c>
      <c r="G82" s="14">
        <f t="shared" si="119"/>
        <v>0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2">
        <f t="shared" si="106"/>
        <v>10</v>
      </c>
      <c r="S82" s="12">
        <f t="shared" si="107"/>
        <v>10</v>
      </c>
      <c r="T82" s="12">
        <f t="shared" si="108"/>
        <v>10</v>
      </c>
      <c r="U82" s="12">
        <f t="shared" si="109"/>
        <v>10</v>
      </c>
      <c r="V82" s="12">
        <f t="shared" si="110"/>
        <v>10</v>
      </c>
      <c r="W82" s="14">
        <f t="shared" si="112"/>
        <v>10</v>
      </c>
      <c r="X82" s="12"/>
      <c r="Y82" s="14">
        <f t="shared" si="113"/>
        <v>10</v>
      </c>
      <c r="Z82" s="4">
        <f t="shared" si="111"/>
        <v>1</v>
      </c>
      <c r="AB82" s="12">
        <f t="shared" si="114"/>
        <v>0</v>
      </c>
      <c r="AC82" s="12">
        <f t="shared" si="115"/>
        <v>0</v>
      </c>
      <c r="AD82" s="12">
        <f t="shared" si="116"/>
        <v>0</v>
      </c>
      <c r="AE82" s="12">
        <f t="shared" si="117"/>
        <v>0</v>
      </c>
      <c r="AF82" s="12">
        <f t="shared" si="118"/>
        <v>0</v>
      </c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 x14ac:dyDescent="0.2">
      <c r="A83" s="7">
        <v>7</v>
      </c>
      <c r="B83" s="8"/>
      <c r="C83" s="13">
        <v>0</v>
      </c>
      <c r="D83" s="13">
        <v>0</v>
      </c>
      <c r="E83" s="13">
        <v>0</v>
      </c>
      <c r="F83" s="13">
        <v>0</v>
      </c>
      <c r="G83" s="14">
        <f t="shared" si="119"/>
        <v>0</v>
      </c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2">
        <f t="shared" si="106"/>
        <v>10</v>
      </c>
      <c r="S83" s="12">
        <f t="shared" si="107"/>
        <v>10</v>
      </c>
      <c r="T83" s="12">
        <f t="shared" si="108"/>
        <v>10</v>
      </c>
      <c r="U83" s="12">
        <f t="shared" si="109"/>
        <v>10</v>
      </c>
      <c r="V83" s="12">
        <f t="shared" si="110"/>
        <v>10</v>
      </c>
      <c r="W83" s="14">
        <f t="shared" si="112"/>
        <v>10</v>
      </c>
      <c r="X83" s="12"/>
      <c r="Y83" s="14">
        <f t="shared" si="113"/>
        <v>10</v>
      </c>
      <c r="Z83" s="4">
        <f t="shared" si="111"/>
        <v>1</v>
      </c>
      <c r="AB83" s="12">
        <f t="shared" si="114"/>
        <v>0</v>
      </c>
      <c r="AC83" s="12">
        <f t="shared" si="115"/>
        <v>0</v>
      </c>
      <c r="AD83" s="12">
        <f t="shared" si="116"/>
        <v>0</v>
      </c>
      <c r="AE83" s="12">
        <f t="shared" si="117"/>
        <v>0</v>
      </c>
      <c r="AF83" s="12">
        <f t="shared" si="118"/>
        <v>0</v>
      </c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 x14ac:dyDescent="0.2">
      <c r="A84" s="7">
        <v>8</v>
      </c>
      <c r="B84" s="8"/>
      <c r="C84" s="13">
        <v>0</v>
      </c>
      <c r="D84" s="13">
        <v>0</v>
      </c>
      <c r="E84" s="13">
        <v>0</v>
      </c>
      <c r="F84" s="13">
        <v>0</v>
      </c>
      <c r="G84" s="14">
        <f t="shared" si="119"/>
        <v>0</v>
      </c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2">
        <f t="shared" si="106"/>
        <v>10</v>
      </c>
      <c r="S84" s="12">
        <f t="shared" si="107"/>
        <v>10</v>
      </c>
      <c r="T84" s="12">
        <f t="shared" si="108"/>
        <v>10</v>
      </c>
      <c r="U84" s="12">
        <f t="shared" si="109"/>
        <v>10</v>
      </c>
      <c r="V84" s="12">
        <f t="shared" si="110"/>
        <v>10</v>
      </c>
      <c r="W84" s="14">
        <f t="shared" si="112"/>
        <v>10</v>
      </c>
      <c r="X84" s="12"/>
      <c r="Y84" s="14">
        <f t="shared" si="113"/>
        <v>10</v>
      </c>
      <c r="Z84" s="4">
        <f t="shared" si="111"/>
        <v>1</v>
      </c>
      <c r="AB84" s="12">
        <f t="shared" si="114"/>
        <v>0</v>
      </c>
      <c r="AC84" s="12">
        <f t="shared" si="115"/>
        <v>0</v>
      </c>
      <c r="AD84" s="12">
        <f t="shared" si="116"/>
        <v>0</v>
      </c>
      <c r="AE84" s="12">
        <f t="shared" si="117"/>
        <v>0</v>
      </c>
      <c r="AF84" s="12">
        <f t="shared" si="118"/>
        <v>0</v>
      </c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 x14ac:dyDescent="0.2">
      <c r="A85" s="7">
        <v>9</v>
      </c>
      <c r="B85" s="8"/>
      <c r="C85" s="13">
        <v>0</v>
      </c>
      <c r="D85" s="13">
        <v>0</v>
      </c>
      <c r="E85" s="13">
        <v>0</v>
      </c>
      <c r="F85" s="13">
        <v>0</v>
      </c>
      <c r="G85" s="14">
        <f t="shared" si="119"/>
        <v>0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2">
        <f t="shared" si="106"/>
        <v>10</v>
      </c>
      <c r="S85" s="12">
        <f t="shared" si="107"/>
        <v>10</v>
      </c>
      <c r="T85" s="12">
        <f t="shared" si="108"/>
        <v>10</v>
      </c>
      <c r="U85" s="12">
        <f t="shared" si="109"/>
        <v>10</v>
      </c>
      <c r="V85" s="12">
        <f t="shared" si="110"/>
        <v>10</v>
      </c>
      <c r="W85" s="14">
        <f t="shared" si="112"/>
        <v>10</v>
      </c>
      <c r="X85" s="12"/>
      <c r="Y85" s="14">
        <f t="shared" si="113"/>
        <v>10</v>
      </c>
      <c r="Z85" s="4">
        <f t="shared" si="111"/>
        <v>1</v>
      </c>
      <c r="AB85" s="12">
        <f t="shared" si="114"/>
        <v>0</v>
      </c>
      <c r="AC85" s="12">
        <f t="shared" si="115"/>
        <v>0</v>
      </c>
      <c r="AD85" s="12">
        <f t="shared" si="116"/>
        <v>0</v>
      </c>
      <c r="AE85" s="12">
        <f t="shared" si="117"/>
        <v>0</v>
      </c>
      <c r="AF85" s="12">
        <f t="shared" si="118"/>
        <v>0</v>
      </c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 x14ac:dyDescent="0.2">
      <c r="A86" s="7">
        <v>10</v>
      </c>
      <c r="B86" s="8"/>
      <c r="C86" s="13">
        <v>0</v>
      </c>
      <c r="D86" s="13">
        <v>0</v>
      </c>
      <c r="E86" s="13">
        <v>0</v>
      </c>
      <c r="F86" s="13">
        <v>0</v>
      </c>
      <c r="G86" s="14">
        <f t="shared" si="119"/>
        <v>0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2">
        <f t="shared" si="106"/>
        <v>10</v>
      </c>
      <c r="S86" s="12">
        <f t="shared" si="107"/>
        <v>10</v>
      </c>
      <c r="T86" s="12">
        <f t="shared" si="108"/>
        <v>10</v>
      </c>
      <c r="U86" s="12">
        <f t="shared" si="109"/>
        <v>10</v>
      </c>
      <c r="V86" s="12">
        <f t="shared" si="110"/>
        <v>10</v>
      </c>
      <c r="W86" s="14">
        <f t="shared" si="112"/>
        <v>10</v>
      </c>
      <c r="X86" s="12"/>
      <c r="Y86" s="14">
        <f t="shared" si="113"/>
        <v>10</v>
      </c>
      <c r="Z86" s="4">
        <f t="shared" si="111"/>
        <v>1</v>
      </c>
      <c r="AB86" s="12">
        <f t="shared" si="114"/>
        <v>0</v>
      </c>
      <c r="AC86" s="12">
        <f t="shared" si="115"/>
        <v>0</v>
      </c>
      <c r="AD86" s="12">
        <f t="shared" si="116"/>
        <v>0</v>
      </c>
      <c r="AE86" s="12">
        <f t="shared" si="117"/>
        <v>0</v>
      </c>
      <c r="AF86" s="12">
        <f t="shared" si="118"/>
        <v>0</v>
      </c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 x14ac:dyDescent="0.2">
      <c r="A87" s="7">
        <v>11</v>
      </c>
      <c r="B87" s="8"/>
      <c r="C87" s="13">
        <v>0</v>
      </c>
      <c r="D87" s="13">
        <v>0</v>
      </c>
      <c r="E87" s="13">
        <v>0</v>
      </c>
      <c r="F87" s="13">
        <v>0</v>
      </c>
      <c r="G87" s="14">
        <f t="shared" si="119"/>
        <v>0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2">
        <f t="shared" si="106"/>
        <v>10</v>
      </c>
      <c r="S87" s="12">
        <f t="shared" si="107"/>
        <v>10</v>
      </c>
      <c r="T87" s="12">
        <f t="shared" si="108"/>
        <v>10</v>
      </c>
      <c r="U87" s="12">
        <f t="shared" si="109"/>
        <v>10</v>
      </c>
      <c r="V87" s="12">
        <f t="shared" si="110"/>
        <v>10</v>
      </c>
      <c r="W87" s="14">
        <f t="shared" si="112"/>
        <v>10</v>
      </c>
      <c r="X87" s="12"/>
      <c r="Y87" s="14">
        <f t="shared" si="113"/>
        <v>10</v>
      </c>
      <c r="Z87" s="4">
        <f t="shared" si="111"/>
        <v>1</v>
      </c>
      <c r="AB87" s="12">
        <f t="shared" si="114"/>
        <v>0</v>
      </c>
      <c r="AC87" s="12">
        <f t="shared" si="115"/>
        <v>0</v>
      </c>
      <c r="AD87" s="12">
        <f t="shared" si="116"/>
        <v>0</v>
      </c>
      <c r="AE87" s="12">
        <f t="shared" si="117"/>
        <v>0</v>
      </c>
      <c r="AF87" s="12">
        <f t="shared" si="118"/>
        <v>0</v>
      </c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 x14ac:dyDescent="0.2">
      <c r="A88" s="7">
        <v>12</v>
      </c>
      <c r="B88" s="8"/>
      <c r="C88" s="13">
        <v>0</v>
      </c>
      <c r="D88" s="13">
        <v>0</v>
      </c>
      <c r="E88" s="13">
        <v>0</v>
      </c>
      <c r="F88" s="13">
        <v>0</v>
      </c>
      <c r="G88" s="14">
        <f t="shared" si="119"/>
        <v>0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2">
        <f t="shared" si="106"/>
        <v>10</v>
      </c>
      <c r="S88" s="12">
        <f t="shared" si="107"/>
        <v>10</v>
      </c>
      <c r="T88" s="12">
        <f t="shared" si="108"/>
        <v>10</v>
      </c>
      <c r="U88" s="12">
        <f t="shared" si="109"/>
        <v>10</v>
      </c>
      <c r="V88" s="12">
        <f t="shared" si="110"/>
        <v>10</v>
      </c>
      <c r="W88" s="14">
        <f t="shared" si="112"/>
        <v>10</v>
      </c>
      <c r="X88" s="12"/>
      <c r="Y88" s="14">
        <f t="shared" si="113"/>
        <v>10</v>
      </c>
      <c r="Z88" s="4">
        <f t="shared" si="111"/>
        <v>1</v>
      </c>
      <c r="AB88" s="12">
        <f t="shared" si="114"/>
        <v>0</v>
      </c>
      <c r="AC88" s="12">
        <f t="shared" si="115"/>
        <v>0</v>
      </c>
      <c r="AD88" s="12">
        <f t="shared" si="116"/>
        <v>0</v>
      </c>
      <c r="AE88" s="12">
        <f t="shared" si="117"/>
        <v>0</v>
      </c>
      <c r="AF88" s="12">
        <f t="shared" si="118"/>
        <v>0</v>
      </c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 x14ac:dyDescent="0.2">
      <c r="A89" s="7">
        <v>13</v>
      </c>
      <c r="B89" s="8"/>
      <c r="C89" s="13">
        <v>0</v>
      </c>
      <c r="D89" s="13">
        <v>0</v>
      </c>
      <c r="E89" s="13">
        <v>0</v>
      </c>
      <c r="F89" s="13">
        <v>0</v>
      </c>
      <c r="G89" s="14">
        <f t="shared" si="119"/>
        <v>0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2">
        <f t="shared" si="106"/>
        <v>10</v>
      </c>
      <c r="S89" s="12">
        <f t="shared" si="107"/>
        <v>10</v>
      </c>
      <c r="T89" s="12">
        <f t="shared" si="108"/>
        <v>10</v>
      </c>
      <c r="U89" s="12">
        <f t="shared" si="109"/>
        <v>10</v>
      </c>
      <c r="V89" s="12">
        <f t="shared" si="110"/>
        <v>10</v>
      </c>
      <c r="W89" s="14">
        <f t="shared" si="112"/>
        <v>10</v>
      </c>
      <c r="X89" s="12"/>
      <c r="Y89" s="14">
        <f t="shared" si="113"/>
        <v>10</v>
      </c>
      <c r="Z89" s="4">
        <f t="shared" si="111"/>
        <v>1</v>
      </c>
      <c r="AB89" s="12">
        <f t="shared" si="114"/>
        <v>0</v>
      </c>
      <c r="AC89" s="12">
        <f t="shared" si="115"/>
        <v>0</v>
      </c>
      <c r="AD89" s="12">
        <f t="shared" si="116"/>
        <v>0</v>
      </c>
      <c r="AE89" s="12">
        <f t="shared" si="117"/>
        <v>0</v>
      </c>
      <c r="AF89" s="12">
        <f t="shared" si="118"/>
        <v>0</v>
      </c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 x14ac:dyDescent="0.2">
      <c r="A90" s="7">
        <v>14</v>
      </c>
      <c r="B90" s="8"/>
      <c r="C90" s="13">
        <v>0</v>
      </c>
      <c r="D90" s="13">
        <v>0</v>
      </c>
      <c r="E90" s="13">
        <v>0</v>
      </c>
      <c r="F90" s="13">
        <v>0</v>
      </c>
      <c r="G90" s="14">
        <f t="shared" ref="G90:G97" si="120">(SUM(C90:F90)-SMALL(C90:F90,1)-LARGE(C90:F90,1))/(COUNT(C90:F90)-2)</f>
        <v>0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2">
        <f t="shared" ref="R90:R97" si="121">10-AB90</f>
        <v>10</v>
      </c>
      <c r="S90" s="12">
        <f t="shared" ref="S90:S97" si="122">10-AC90</f>
        <v>10</v>
      </c>
      <c r="T90" s="12">
        <f t="shared" ref="T90:T97" si="123">10-AD90</f>
        <v>10</v>
      </c>
      <c r="U90" s="12">
        <f t="shared" ref="U90:U97" si="124">10-AE90</f>
        <v>10</v>
      </c>
      <c r="V90" s="12">
        <f t="shared" ref="V90:V97" si="125">10-AF90</f>
        <v>10</v>
      </c>
      <c r="W90" s="14">
        <f t="shared" ref="W90:W97" si="126">(SUM(R90:V90)-SMALL(R90:V90,1)-LARGE(R90:V90,1))/(COUNT(R90:V90)-2)</f>
        <v>10</v>
      </c>
      <c r="X90" s="12"/>
      <c r="Y90" s="14">
        <f t="shared" ref="Y90:Y97" si="127">G90+W90-X90</f>
        <v>10</v>
      </c>
      <c r="Z90" s="4">
        <f t="shared" si="111"/>
        <v>1</v>
      </c>
      <c r="AB90" s="12">
        <f t="shared" ref="AB90:AB97" si="128">H90+I90</f>
        <v>0</v>
      </c>
      <c r="AC90" s="12">
        <f t="shared" ref="AC90:AC97" si="129">J90+K90</f>
        <v>0</v>
      </c>
      <c r="AD90" s="12">
        <f t="shared" ref="AD90:AD97" si="130">L90+M90</f>
        <v>0</v>
      </c>
      <c r="AE90" s="12">
        <f t="shared" ref="AE90:AE97" si="131">N90+O90</f>
        <v>0</v>
      </c>
      <c r="AF90" s="12">
        <f t="shared" ref="AF90:AF97" si="132">P90+Q90</f>
        <v>0</v>
      </c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 x14ac:dyDescent="0.2">
      <c r="A91" s="7">
        <v>15</v>
      </c>
      <c r="B91" s="8"/>
      <c r="C91" s="13">
        <v>0</v>
      </c>
      <c r="D91" s="13">
        <v>0</v>
      </c>
      <c r="E91" s="13">
        <v>0</v>
      </c>
      <c r="F91" s="13">
        <v>0</v>
      </c>
      <c r="G91" s="14">
        <f t="shared" si="120"/>
        <v>0</v>
      </c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2">
        <f t="shared" si="121"/>
        <v>10</v>
      </c>
      <c r="S91" s="12">
        <f t="shared" si="122"/>
        <v>10</v>
      </c>
      <c r="T91" s="12">
        <f t="shared" si="123"/>
        <v>10</v>
      </c>
      <c r="U91" s="12">
        <f t="shared" si="124"/>
        <v>10</v>
      </c>
      <c r="V91" s="12">
        <f t="shared" si="125"/>
        <v>10</v>
      </c>
      <c r="W91" s="14">
        <f t="shared" si="126"/>
        <v>10</v>
      </c>
      <c r="X91" s="12"/>
      <c r="Y91" s="14">
        <f t="shared" si="127"/>
        <v>10</v>
      </c>
      <c r="Z91" s="4">
        <f t="shared" si="111"/>
        <v>1</v>
      </c>
      <c r="AB91" s="12">
        <f t="shared" si="128"/>
        <v>0</v>
      </c>
      <c r="AC91" s="12">
        <f t="shared" si="129"/>
        <v>0</v>
      </c>
      <c r="AD91" s="12">
        <f t="shared" si="130"/>
        <v>0</v>
      </c>
      <c r="AE91" s="12">
        <f t="shared" si="131"/>
        <v>0</v>
      </c>
      <c r="AF91" s="12">
        <f t="shared" si="132"/>
        <v>0</v>
      </c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 x14ac:dyDescent="0.2">
      <c r="A92" s="7">
        <v>16</v>
      </c>
      <c r="B92" s="8"/>
      <c r="C92" s="13">
        <v>0</v>
      </c>
      <c r="D92" s="13">
        <v>0</v>
      </c>
      <c r="E92" s="13">
        <v>0</v>
      </c>
      <c r="F92" s="13">
        <v>0</v>
      </c>
      <c r="G92" s="14">
        <f t="shared" si="120"/>
        <v>0</v>
      </c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2">
        <f t="shared" si="121"/>
        <v>10</v>
      </c>
      <c r="S92" s="12">
        <f t="shared" si="122"/>
        <v>10</v>
      </c>
      <c r="T92" s="12">
        <f t="shared" si="123"/>
        <v>10</v>
      </c>
      <c r="U92" s="12">
        <f t="shared" si="124"/>
        <v>10</v>
      </c>
      <c r="V92" s="12">
        <f t="shared" si="125"/>
        <v>10</v>
      </c>
      <c r="W92" s="14">
        <f t="shared" si="126"/>
        <v>10</v>
      </c>
      <c r="X92" s="12"/>
      <c r="Y92" s="14">
        <f t="shared" si="127"/>
        <v>10</v>
      </c>
      <c r="Z92" s="4">
        <f t="shared" si="111"/>
        <v>1</v>
      </c>
      <c r="AB92" s="12">
        <f t="shared" si="128"/>
        <v>0</v>
      </c>
      <c r="AC92" s="12">
        <f t="shared" si="129"/>
        <v>0</v>
      </c>
      <c r="AD92" s="12">
        <f t="shared" si="130"/>
        <v>0</v>
      </c>
      <c r="AE92" s="12">
        <f t="shared" si="131"/>
        <v>0</v>
      </c>
      <c r="AF92" s="12">
        <f t="shared" si="132"/>
        <v>0</v>
      </c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 x14ac:dyDescent="0.2">
      <c r="A93" s="7">
        <v>17</v>
      </c>
      <c r="B93" s="8"/>
      <c r="C93" s="13">
        <v>0</v>
      </c>
      <c r="D93" s="13">
        <v>0</v>
      </c>
      <c r="E93" s="13">
        <v>0</v>
      </c>
      <c r="F93" s="13">
        <v>0</v>
      </c>
      <c r="G93" s="14">
        <f t="shared" si="120"/>
        <v>0</v>
      </c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2">
        <f t="shared" si="121"/>
        <v>10</v>
      </c>
      <c r="S93" s="12">
        <f t="shared" si="122"/>
        <v>10</v>
      </c>
      <c r="T93" s="12">
        <f t="shared" si="123"/>
        <v>10</v>
      </c>
      <c r="U93" s="12">
        <f t="shared" si="124"/>
        <v>10</v>
      </c>
      <c r="V93" s="12">
        <f t="shared" si="125"/>
        <v>10</v>
      </c>
      <c r="W93" s="14">
        <f t="shared" si="126"/>
        <v>10</v>
      </c>
      <c r="X93" s="12"/>
      <c r="Y93" s="14">
        <f t="shared" si="127"/>
        <v>10</v>
      </c>
      <c r="Z93" s="4">
        <f t="shared" si="111"/>
        <v>1</v>
      </c>
      <c r="AB93" s="12">
        <f t="shared" si="128"/>
        <v>0</v>
      </c>
      <c r="AC93" s="12">
        <f t="shared" si="129"/>
        <v>0</v>
      </c>
      <c r="AD93" s="12">
        <f t="shared" si="130"/>
        <v>0</v>
      </c>
      <c r="AE93" s="12">
        <f t="shared" si="131"/>
        <v>0</v>
      </c>
      <c r="AF93" s="12">
        <f t="shared" si="132"/>
        <v>0</v>
      </c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 x14ac:dyDescent="0.2">
      <c r="A94" s="7">
        <v>18</v>
      </c>
      <c r="B94" s="8"/>
      <c r="C94" s="13">
        <v>0</v>
      </c>
      <c r="D94" s="13">
        <v>0</v>
      </c>
      <c r="E94" s="13">
        <v>0</v>
      </c>
      <c r="F94" s="13">
        <v>0</v>
      </c>
      <c r="G94" s="14">
        <f t="shared" si="120"/>
        <v>0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2">
        <f t="shared" si="121"/>
        <v>10</v>
      </c>
      <c r="S94" s="12">
        <f t="shared" si="122"/>
        <v>10</v>
      </c>
      <c r="T94" s="12">
        <f t="shared" si="123"/>
        <v>10</v>
      </c>
      <c r="U94" s="12">
        <f t="shared" si="124"/>
        <v>10</v>
      </c>
      <c r="V94" s="12">
        <f t="shared" si="125"/>
        <v>10</v>
      </c>
      <c r="W94" s="14">
        <f t="shared" si="126"/>
        <v>10</v>
      </c>
      <c r="X94" s="12"/>
      <c r="Y94" s="14">
        <f t="shared" si="127"/>
        <v>10</v>
      </c>
      <c r="Z94" s="4">
        <f t="shared" si="111"/>
        <v>1</v>
      </c>
      <c r="AB94" s="12">
        <f t="shared" si="128"/>
        <v>0</v>
      </c>
      <c r="AC94" s="12">
        <f t="shared" si="129"/>
        <v>0</v>
      </c>
      <c r="AD94" s="12">
        <f t="shared" si="130"/>
        <v>0</v>
      </c>
      <c r="AE94" s="12">
        <f t="shared" si="131"/>
        <v>0</v>
      </c>
      <c r="AF94" s="12">
        <f t="shared" si="132"/>
        <v>0</v>
      </c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 x14ac:dyDescent="0.2">
      <c r="A95" s="7">
        <v>19</v>
      </c>
      <c r="B95" s="8"/>
      <c r="C95" s="13">
        <v>0</v>
      </c>
      <c r="D95" s="13">
        <v>0</v>
      </c>
      <c r="E95" s="13">
        <v>0</v>
      </c>
      <c r="F95" s="13">
        <v>0</v>
      </c>
      <c r="G95" s="14">
        <f t="shared" si="120"/>
        <v>0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2">
        <f t="shared" si="121"/>
        <v>10</v>
      </c>
      <c r="S95" s="12">
        <f t="shared" si="122"/>
        <v>10</v>
      </c>
      <c r="T95" s="12">
        <f t="shared" si="123"/>
        <v>10</v>
      </c>
      <c r="U95" s="12">
        <f t="shared" si="124"/>
        <v>10</v>
      </c>
      <c r="V95" s="12">
        <f t="shared" si="125"/>
        <v>10</v>
      </c>
      <c r="W95" s="14">
        <f t="shared" si="126"/>
        <v>10</v>
      </c>
      <c r="X95" s="12"/>
      <c r="Y95" s="14">
        <f t="shared" si="127"/>
        <v>10</v>
      </c>
      <c r="Z95" s="4">
        <f t="shared" si="111"/>
        <v>1</v>
      </c>
      <c r="AB95" s="12">
        <f t="shared" si="128"/>
        <v>0</v>
      </c>
      <c r="AC95" s="12">
        <f t="shared" si="129"/>
        <v>0</v>
      </c>
      <c r="AD95" s="12">
        <f t="shared" si="130"/>
        <v>0</v>
      </c>
      <c r="AE95" s="12">
        <f t="shared" si="131"/>
        <v>0</v>
      </c>
      <c r="AF95" s="12">
        <f t="shared" si="132"/>
        <v>0</v>
      </c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 x14ac:dyDescent="0.2">
      <c r="A96" s="7">
        <v>20</v>
      </c>
      <c r="B96" s="8"/>
      <c r="C96" s="13">
        <v>0</v>
      </c>
      <c r="D96" s="13">
        <v>0</v>
      </c>
      <c r="E96" s="13">
        <v>0</v>
      </c>
      <c r="F96" s="13">
        <v>0</v>
      </c>
      <c r="G96" s="14">
        <f t="shared" si="120"/>
        <v>0</v>
      </c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2">
        <f t="shared" si="121"/>
        <v>10</v>
      </c>
      <c r="S96" s="12">
        <f t="shared" si="122"/>
        <v>10</v>
      </c>
      <c r="T96" s="12">
        <f t="shared" si="123"/>
        <v>10</v>
      </c>
      <c r="U96" s="12">
        <f t="shared" si="124"/>
        <v>10</v>
      </c>
      <c r="V96" s="12">
        <f t="shared" si="125"/>
        <v>10</v>
      </c>
      <c r="W96" s="14">
        <f t="shared" si="126"/>
        <v>10</v>
      </c>
      <c r="X96" s="12"/>
      <c r="Y96" s="14">
        <f t="shared" si="127"/>
        <v>10</v>
      </c>
      <c r="Z96" s="4">
        <f t="shared" si="111"/>
        <v>1</v>
      </c>
      <c r="AB96" s="12">
        <f t="shared" si="128"/>
        <v>0</v>
      </c>
      <c r="AC96" s="12">
        <f t="shared" si="129"/>
        <v>0</v>
      </c>
      <c r="AD96" s="12">
        <f t="shared" si="130"/>
        <v>0</v>
      </c>
      <c r="AE96" s="12">
        <f t="shared" si="131"/>
        <v>0</v>
      </c>
      <c r="AF96" s="12">
        <f t="shared" si="132"/>
        <v>0</v>
      </c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 x14ac:dyDescent="0.2">
      <c r="A97" s="7">
        <v>21</v>
      </c>
      <c r="B97" s="8"/>
      <c r="C97" s="13">
        <v>0</v>
      </c>
      <c r="D97" s="13">
        <v>0</v>
      </c>
      <c r="E97" s="13">
        <v>0</v>
      </c>
      <c r="F97" s="13">
        <v>0</v>
      </c>
      <c r="G97" s="14">
        <f t="shared" si="120"/>
        <v>0</v>
      </c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2">
        <f t="shared" si="121"/>
        <v>10</v>
      </c>
      <c r="S97" s="12">
        <f t="shared" si="122"/>
        <v>10</v>
      </c>
      <c r="T97" s="12">
        <f t="shared" si="123"/>
        <v>10</v>
      </c>
      <c r="U97" s="12">
        <f t="shared" si="124"/>
        <v>10</v>
      </c>
      <c r="V97" s="12">
        <f t="shared" si="125"/>
        <v>10</v>
      </c>
      <c r="W97" s="14">
        <f t="shared" si="126"/>
        <v>10</v>
      </c>
      <c r="X97" s="12"/>
      <c r="Y97" s="14">
        <f t="shared" si="127"/>
        <v>10</v>
      </c>
      <c r="Z97" s="4">
        <f t="shared" si="111"/>
        <v>1</v>
      </c>
      <c r="AB97" s="12">
        <f t="shared" si="128"/>
        <v>0</v>
      </c>
      <c r="AC97" s="12">
        <f t="shared" si="129"/>
        <v>0</v>
      </c>
      <c r="AD97" s="12">
        <f t="shared" si="130"/>
        <v>0</v>
      </c>
      <c r="AE97" s="12">
        <f t="shared" si="131"/>
        <v>0</v>
      </c>
      <c r="AF97" s="12">
        <f t="shared" si="132"/>
        <v>0</v>
      </c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</row>
    <row r="98" spans="1:65" s="15" customFormat="1" x14ac:dyDescent="0.2">
      <c r="A98" s="17"/>
      <c r="B98" s="34"/>
      <c r="C98" s="17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1"/>
      <c r="Q98" s="31"/>
    </row>
    <row r="99" spans="1:65" s="15" customFormat="1" x14ac:dyDescent="0.2">
      <c r="A99" s="18"/>
      <c r="B99" s="19"/>
      <c r="C99" s="19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1:65" s="15" customFormat="1" ht="22.5" customHeight="1" x14ac:dyDescent="0.2">
      <c r="A100" s="17"/>
      <c r="B100" s="34" t="s">
        <v>32</v>
      </c>
      <c r="C100" s="17"/>
      <c r="D100" s="35"/>
      <c r="E100" s="35"/>
      <c r="F100" s="35"/>
      <c r="G100" s="35"/>
      <c r="H100" s="62" t="s">
        <v>6</v>
      </c>
      <c r="I100" s="62"/>
      <c r="J100" s="62" t="s">
        <v>7</v>
      </c>
      <c r="K100" s="62"/>
      <c r="L100" s="62" t="s">
        <v>8</v>
      </c>
      <c r="M100" s="62"/>
      <c r="N100" s="62" t="s">
        <v>9</v>
      </c>
      <c r="O100" s="62"/>
      <c r="P100" s="62" t="s">
        <v>45</v>
      </c>
      <c r="Q100" s="62"/>
    </row>
    <row r="101" spans="1:65" s="32" customFormat="1" x14ac:dyDescent="0.2">
      <c r="A101" s="5" t="s">
        <v>18</v>
      </c>
      <c r="B101" s="3" t="s">
        <v>17</v>
      </c>
      <c r="C101" s="10" t="s">
        <v>0</v>
      </c>
      <c r="D101" s="10" t="s">
        <v>1</v>
      </c>
      <c r="E101" s="10" t="s">
        <v>4</v>
      </c>
      <c r="F101" s="10" t="s">
        <v>5</v>
      </c>
      <c r="G101" s="10" t="s">
        <v>2</v>
      </c>
      <c r="H101" s="10" t="s">
        <v>46</v>
      </c>
      <c r="I101" s="10" t="s">
        <v>47</v>
      </c>
      <c r="J101" s="10" t="s">
        <v>46</v>
      </c>
      <c r="K101" s="10" t="s">
        <v>47</v>
      </c>
      <c r="L101" s="10" t="s">
        <v>46</v>
      </c>
      <c r="M101" s="10" t="s">
        <v>47</v>
      </c>
      <c r="N101" s="10" t="s">
        <v>46</v>
      </c>
      <c r="O101" s="10" t="s">
        <v>47</v>
      </c>
      <c r="P101" s="10" t="s">
        <v>46</v>
      </c>
      <c r="Q101" s="10" t="s">
        <v>47</v>
      </c>
      <c r="R101" s="10" t="s">
        <v>6</v>
      </c>
      <c r="S101" s="10" t="s">
        <v>7</v>
      </c>
      <c r="T101" s="10" t="s">
        <v>8</v>
      </c>
      <c r="U101" s="10" t="s">
        <v>9</v>
      </c>
      <c r="V101" s="10" t="s">
        <v>45</v>
      </c>
      <c r="W101" s="10" t="s">
        <v>3</v>
      </c>
      <c r="X101" s="10" t="s">
        <v>10</v>
      </c>
      <c r="Y101" s="10" t="s">
        <v>11</v>
      </c>
      <c r="Z101" s="10"/>
      <c r="AA101" s="16"/>
      <c r="AB101" s="10" t="s">
        <v>6</v>
      </c>
      <c r="AC101" s="10" t="s">
        <v>7</v>
      </c>
      <c r="AD101" s="10" t="s">
        <v>8</v>
      </c>
      <c r="AE101" s="10" t="s">
        <v>9</v>
      </c>
      <c r="AF101" s="10" t="s">
        <v>45</v>
      </c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</row>
    <row r="102" spans="1:65" x14ac:dyDescent="0.2">
      <c r="A102" s="7">
        <v>1</v>
      </c>
      <c r="B102" s="8"/>
      <c r="C102" s="13">
        <v>0</v>
      </c>
      <c r="D102" s="13">
        <v>0</v>
      </c>
      <c r="E102" s="13">
        <v>0</v>
      </c>
      <c r="F102" s="13">
        <v>0</v>
      </c>
      <c r="G102" s="14">
        <f t="shared" ref="G102:G103" si="133">(SUM(C102:F102)-SMALL(C102:F102,1)-LARGE(C102:F102,1))/(COUNT(C102:F102)-2)</f>
        <v>0</v>
      </c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2">
        <f t="shared" ref="R102:R114" si="134">10-AB102</f>
        <v>10</v>
      </c>
      <c r="S102" s="12">
        <f t="shared" ref="S102:S114" si="135">10-AC102</f>
        <v>10</v>
      </c>
      <c r="T102" s="12">
        <f t="shared" ref="T102:T114" si="136">10-AD102</f>
        <v>10</v>
      </c>
      <c r="U102" s="12">
        <f t="shared" ref="U102:U114" si="137">10-AE102</f>
        <v>10</v>
      </c>
      <c r="V102" s="12">
        <f t="shared" ref="V102:V114" si="138">10-AF102</f>
        <v>10</v>
      </c>
      <c r="W102" s="14">
        <f>(SUM(R102:V102)-SMALL(R102:V102,1)-LARGE(R102:V102,1))/(COUNT(R102:V102)-2)</f>
        <v>10</v>
      </c>
      <c r="X102" s="12"/>
      <c r="Y102" s="14">
        <f>G102+W102-X102</f>
        <v>10</v>
      </c>
      <c r="Z102" s="4">
        <f t="shared" ref="Z102:Z122" si="139">RANK(Y102,Y$102:Y$122)</f>
        <v>1</v>
      </c>
      <c r="AB102" s="12">
        <f>H102+I102</f>
        <v>0</v>
      </c>
      <c r="AC102" s="12">
        <f>J102+K102</f>
        <v>0</v>
      </c>
      <c r="AD102" s="12">
        <f>L102+M102</f>
        <v>0</v>
      </c>
      <c r="AE102" s="12">
        <f>N102+O102</f>
        <v>0</v>
      </c>
      <c r="AF102" s="12">
        <f>P102+Q102</f>
        <v>0</v>
      </c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</row>
    <row r="103" spans="1:65" x14ac:dyDescent="0.2">
      <c r="A103" s="7">
        <v>2</v>
      </c>
      <c r="B103" s="8"/>
      <c r="C103" s="13">
        <v>0</v>
      </c>
      <c r="D103" s="13">
        <v>0</v>
      </c>
      <c r="E103" s="13">
        <v>0</v>
      </c>
      <c r="F103" s="13">
        <v>0</v>
      </c>
      <c r="G103" s="14">
        <f t="shared" si="133"/>
        <v>0</v>
      </c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2">
        <f t="shared" si="134"/>
        <v>10</v>
      </c>
      <c r="S103" s="12">
        <f t="shared" si="135"/>
        <v>10</v>
      </c>
      <c r="T103" s="12">
        <f t="shared" si="136"/>
        <v>10</v>
      </c>
      <c r="U103" s="12">
        <f t="shared" si="137"/>
        <v>10</v>
      </c>
      <c r="V103" s="12">
        <f t="shared" si="138"/>
        <v>10</v>
      </c>
      <c r="W103" s="14">
        <f t="shared" ref="W103:W114" si="140">(SUM(R103:V103)-SMALL(R103:V103,1)-LARGE(R103:V103,1))/(COUNT(R103:V103)-2)</f>
        <v>10</v>
      </c>
      <c r="X103" s="12"/>
      <c r="Y103" s="14">
        <f t="shared" ref="Y103:Y114" si="141">G103+W103-X103</f>
        <v>10</v>
      </c>
      <c r="Z103" s="4">
        <f t="shared" si="139"/>
        <v>1</v>
      </c>
      <c r="AB103" s="12">
        <f t="shared" ref="AB103:AB114" si="142">H103+I103</f>
        <v>0</v>
      </c>
      <c r="AC103" s="12">
        <f t="shared" ref="AC103:AC114" si="143">J103+K103</f>
        <v>0</v>
      </c>
      <c r="AD103" s="12">
        <f t="shared" ref="AD103:AD114" si="144">L103+M103</f>
        <v>0</v>
      </c>
      <c r="AE103" s="12">
        <f t="shared" ref="AE103:AE114" si="145">N103+O103</f>
        <v>0</v>
      </c>
      <c r="AF103" s="12">
        <f t="shared" ref="AF103:AF114" si="146">P103+Q103</f>
        <v>0</v>
      </c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</row>
    <row r="104" spans="1:65" x14ac:dyDescent="0.2">
      <c r="A104" s="7">
        <v>3</v>
      </c>
      <c r="B104" s="8"/>
      <c r="C104" s="13">
        <v>0</v>
      </c>
      <c r="D104" s="13">
        <v>0</v>
      </c>
      <c r="E104" s="13">
        <v>0</v>
      </c>
      <c r="F104" s="13">
        <v>0</v>
      </c>
      <c r="G104" s="14">
        <f>(SUM(C104:F104)-SMALL(C104:F104,1)-LARGE(C104:F104,1))/(COUNT(C104:F104)-2)</f>
        <v>0</v>
      </c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2">
        <f t="shared" si="134"/>
        <v>10</v>
      </c>
      <c r="S104" s="12">
        <f t="shared" si="135"/>
        <v>10</v>
      </c>
      <c r="T104" s="12">
        <f t="shared" si="136"/>
        <v>10</v>
      </c>
      <c r="U104" s="12">
        <f t="shared" si="137"/>
        <v>10</v>
      </c>
      <c r="V104" s="12">
        <f t="shared" si="138"/>
        <v>10</v>
      </c>
      <c r="W104" s="14">
        <f t="shared" si="140"/>
        <v>10</v>
      </c>
      <c r="X104" s="12"/>
      <c r="Y104" s="14">
        <f t="shared" si="141"/>
        <v>10</v>
      </c>
      <c r="Z104" s="4">
        <f t="shared" si="139"/>
        <v>1</v>
      </c>
      <c r="AB104" s="12">
        <f t="shared" si="142"/>
        <v>0</v>
      </c>
      <c r="AC104" s="12">
        <f t="shared" si="143"/>
        <v>0</v>
      </c>
      <c r="AD104" s="12">
        <f t="shared" si="144"/>
        <v>0</v>
      </c>
      <c r="AE104" s="12">
        <f t="shared" si="145"/>
        <v>0</v>
      </c>
      <c r="AF104" s="12">
        <f t="shared" si="146"/>
        <v>0</v>
      </c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1:65" x14ac:dyDescent="0.2">
      <c r="A105" s="7">
        <v>4</v>
      </c>
      <c r="B105" s="8"/>
      <c r="C105" s="13">
        <v>0</v>
      </c>
      <c r="D105" s="13">
        <v>0</v>
      </c>
      <c r="E105" s="13">
        <v>0</v>
      </c>
      <c r="F105" s="13">
        <v>0</v>
      </c>
      <c r="G105" s="14">
        <f t="shared" ref="G105:G114" si="147">(SUM(C105:F105)-SMALL(C105:F105,1)-LARGE(C105:F105,1))/(COUNT(C105:F105)-2)</f>
        <v>0</v>
      </c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2">
        <f t="shared" si="134"/>
        <v>10</v>
      </c>
      <c r="S105" s="12">
        <f t="shared" si="135"/>
        <v>10</v>
      </c>
      <c r="T105" s="12">
        <f t="shared" si="136"/>
        <v>10</v>
      </c>
      <c r="U105" s="12">
        <f t="shared" si="137"/>
        <v>10</v>
      </c>
      <c r="V105" s="12">
        <f t="shared" si="138"/>
        <v>10</v>
      </c>
      <c r="W105" s="14">
        <f t="shared" si="140"/>
        <v>10</v>
      </c>
      <c r="X105" s="12"/>
      <c r="Y105" s="14">
        <f t="shared" si="141"/>
        <v>10</v>
      </c>
      <c r="Z105" s="4">
        <f t="shared" si="139"/>
        <v>1</v>
      </c>
      <c r="AB105" s="12">
        <f t="shared" si="142"/>
        <v>0</v>
      </c>
      <c r="AC105" s="12">
        <f t="shared" si="143"/>
        <v>0</v>
      </c>
      <c r="AD105" s="12">
        <f t="shared" si="144"/>
        <v>0</v>
      </c>
      <c r="AE105" s="12">
        <f t="shared" si="145"/>
        <v>0</v>
      </c>
      <c r="AF105" s="12">
        <f t="shared" si="146"/>
        <v>0</v>
      </c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 x14ac:dyDescent="0.2">
      <c r="A106" s="7">
        <v>5</v>
      </c>
      <c r="B106" s="8"/>
      <c r="C106" s="13">
        <v>0</v>
      </c>
      <c r="D106" s="13">
        <v>0</v>
      </c>
      <c r="E106" s="13">
        <v>0</v>
      </c>
      <c r="F106" s="13">
        <v>0</v>
      </c>
      <c r="G106" s="14">
        <f t="shared" si="147"/>
        <v>0</v>
      </c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2">
        <f t="shared" si="134"/>
        <v>10</v>
      </c>
      <c r="S106" s="12">
        <f t="shared" si="135"/>
        <v>10</v>
      </c>
      <c r="T106" s="12">
        <f t="shared" si="136"/>
        <v>10</v>
      </c>
      <c r="U106" s="12">
        <f t="shared" si="137"/>
        <v>10</v>
      </c>
      <c r="V106" s="12">
        <f t="shared" si="138"/>
        <v>10</v>
      </c>
      <c r="W106" s="14">
        <f t="shared" si="140"/>
        <v>10</v>
      </c>
      <c r="X106" s="12"/>
      <c r="Y106" s="14">
        <f t="shared" si="141"/>
        <v>10</v>
      </c>
      <c r="Z106" s="4">
        <f t="shared" si="139"/>
        <v>1</v>
      </c>
      <c r="AB106" s="12">
        <f t="shared" si="142"/>
        <v>0</v>
      </c>
      <c r="AC106" s="12">
        <f t="shared" si="143"/>
        <v>0</v>
      </c>
      <c r="AD106" s="12">
        <f t="shared" si="144"/>
        <v>0</v>
      </c>
      <c r="AE106" s="12">
        <f t="shared" si="145"/>
        <v>0</v>
      </c>
      <c r="AF106" s="12">
        <f t="shared" si="146"/>
        <v>0</v>
      </c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 x14ac:dyDescent="0.2">
      <c r="A107" s="7">
        <v>6</v>
      </c>
      <c r="B107" s="8"/>
      <c r="C107" s="13">
        <v>0</v>
      </c>
      <c r="D107" s="13">
        <v>0</v>
      </c>
      <c r="E107" s="13">
        <v>0</v>
      </c>
      <c r="F107" s="13">
        <v>0</v>
      </c>
      <c r="G107" s="14">
        <f t="shared" si="147"/>
        <v>0</v>
      </c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2">
        <f t="shared" si="134"/>
        <v>10</v>
      </c>
      <c r="S107" s="12">
        <f t="shared" si="135"/>
        <v>10</v>
      </c>
      <c r="T107" s="12">
        <f t="shared" si="136"/>
        <v>10</v>
      </c>
      <c r="U107" s="12">
        <f t="shared" si="137"/>
        <v>10</v>
      </c>
      <c r="V107" s="12">
        <f t="shared" si="138"/>
        <v>10</v>
      </c>
      <c r="W107" s="14">
        <f t="shared" si="140"/>
        <v>10</v>
      </c>
      <c r="X107" s="12"/>
      <c r="Y107" s="14">
        <f t="shared" si="141"/>
        <v>10</v>
      </c>
      <c r="Z107" s="4">
        <f t="shared" si="139"/>
        <v>1</v>
      </c>
      <c r="AB107" s="12">
        <f t="shared" si="142"/>
        <v>0</v>
      </c>
      <c r="AC107" s="12">
        <f t="shared" si="143"/>
        <v>0</v>
      </c>
      <c r="AD107" s="12">
        <f t="shared" si="144"/>
        <v>0</v>
      </c>
      <c r="AE107" s="12">
        <f t="shared" si="145"/>
        <v>0</v>
      </c>
      <c r="AF107" s="12">
        <f t="shared" si="146"/>
        <v>0</v>
      </c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 x14ac:dyDescent="0.2">
      <c r="A108" s="7">
        <v>7</v>
      </c>
      <c r="B108" s="8"/>
      <c r="C108" s="13">
        <v>0</v>
      </c>
      <c r="D108" s="13">
        <v>0</v>
      </c>
      <c r="E108" s="13">
        <v>0</v>
      </c>
      <c r="F108" s="13">
        <v>0</v>
      </c>
      <c r="G108" s="14">
        <f t="shared" si="147"/>
        <v>0</v>
      </c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2">
        <f t="shared" si="134"/>
        <v>10</v>
      </c>
      <c r="S108" s="12">
        <f t="shared" si="135"/>
        <v>10</v>
      </c>
      <c r="T108" s="12">
        <f t="shared" si="136"/>
        <v>10</v>
      </c>
      <c r="U108" s="12">
        <f t="shared" si="137"/>
        <v>10</v>
      </c>
      <c r="V108" s="12">
        <f t="shared" si="138"/>
        <v>10</v>
      </c>
      <c r="W108" s="14">
        <f t="shared" si="140"/>
        <v>10</v>
      </c>
      <c r="X108" s="12"/>
      <c r="Y108" s="14">
        <f t="shared" si="141"/>
        <v>10</v>
      </c>
      <c r="Z108" s="4">
        <f t="shared" si="139"/>
        <v>1</v>
      </c>
      <c r="AB108" s="12">
        <f t="shared" si="142"/>
        <v>0</v>
      </c>
      <c r="AC108" s="12">
        <f t="shared" si="143"/>
        <v>0</v>
      </c>
      <c r="AD108" s="12">
        <f t="shared" si="144"/>
        <v>0</v>
      </c>
      <c r="AE108" s="12">
        <f t="shared" si="145"/>
        <v>0</v>
      </c>
      <c r="AF108" s="12">
        <f t="shared" si="146"/>
        <v>0</v>
      </c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 x14ac:dyDescent="0.2">
      <c r="A109" s="7">
        <v>8</v>
      </c>
      <c r="B109" s="8"/>
      <c r="C109" s="13">
        <v>0</v>
      </c>
      <c r="D109" s="13">
        <v>0</v>
      </c>
      <c r="E109" s="13">
        <v>0</v>
      </c>
      <c r="F109" s="13">
        <v>0</v>
      </c>
      <c r="G109" s="14">
        <f t="shared" si="147"/>
        <v>0</v>
      </c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2">
        <f t="shared" si="134"/>
        <v>10</v>
      </c>
      <c r="S109" s="12">
        <f t="shared" si="135"/>
        <v>10</v>
      </c>
      <c r="T109" s="12">
        <f t="shared" si="136"/>
        <v>10</v>
      </c>
      <c r="U109" s="12">
        <f t="shared" si="137"/>
        <v>10</v>
      </c>
      <c r="V109" s="12">
        <f t="shared" si="138"/>
        <v>10</v>
      </c>
      <c r="W109" s="14">
        <f t="shared" si="140"/>
        <v>10</v>
      </c>
      <c r="X109" s="12"/>
      <c r="Y109" s="14">
        <f t="shared" si="141"/>
        <v>10</v>
      </c>
      <c r="Z109" s="4">
        <f t="shared" si="139"/>
        <v>1</v>
      </c>
      <c r="AB109" s="12">
        <f t="shared" si="142"/>
        <v>0</v>
      </c>
      <c r="AC109" s="12">
        <f t="shared" si="143"/>
        <v>0</v>
      </c>
      <c r="AD109" s="12">
        <f t="shared" si="144"/>
        <v>0</v>
      </c>
      <c r="AE109" s="12">
        <f t="shared" si="145"/>
        <v>0</v>
      </c>
      <c r="AF109" s="12">
        <f t="shared" si="146"/>
        <v>0</v>
      </c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 x14ac:dyDescent="0.2">
      <c r="A110" s="7">
        <v>9</v>
      </c>
      <c r="B110" s="8"/>
      <c r="C110" s="13">
        <v>0</v>
      </c>
      <c r="D110" s="13">
        <v>0</v>
      </c>
      <c r="E110" s="13">
        <v>0</v>
      </c>
      <c r="F110" s="13">
        <v>0</v>
      </c>
      <c r="G110" s="14">
        <f t="shared" si="147"/>
        <v>0</v>
      </c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2">
        <f t="shared" si="134"/>
        <v>10</v>
      </c>
      <c r="S110" s="12">
        <f t="shared" si="135"/>
        <v>10</v>
      </c>
      <c r="T110" s="12">
        <f t="shared" si="136"/>
        <v>10</v>
      </c>
      <c r="U110" s="12">
        <f t="shared" si="137"/>
        <v>10</v>
      </c>
      <c r="V110" s="12">
        <f t="shared" si="138"/>
        <v>10</v>
      </c>
      <c r="W110" s="14">
        <f t="shared" si="140"/>
        <v>10</v>
      </c>
      <c r="X110" s="12"/>
      <c r="Y110" s="14">
        <f t="shared" si="141"/>
        <v>10</v>
      </c>
      <c r="Z110" s="4">
        <f t="shared" si="139"/>
        <v>1</v>
      </c>
      <c r="AB110" s="12">
        <f t="shared" si="142"/>
        <v>0</v>
      </c>
      <c r="AC110" s="12">
        <f t="shared" si="143"/>
        <v>0</v>
      </c>
      <c r="AD110" s="12">
        <f t="shared" si="144"/>
        <v>0</v>
      </c>
      <c r="AE110" s="12">
        <f t="shared" si="145"/>
        <v>0</v>
      </c>
      <c r="AF110" s="12">
        <f t="shared" si="146"/>
        <v>0</v>
      </c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 x14ac:dyDescent="0.2">
      <c r="A111" s="7">
        <v>10</v>
      </c>
      <c r="B111" s="8"/>
      <c r="C111" s="13">
        <v>0</v>
      </c>
      <c r="D111" s="13">
        <v>0</v>
      </c>
      <c r="E111" s="13">
        <v>0</v>
      </c>
      <c r="F111" s="13">
        <v>0</v>
      </c>
      <c r="G111" s="14">
        <f t="shared" si="147"/>
        <v>0</v>
      </c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2">
        <f t="shared" si="134"/>
        <v>10</v>
      </c>
      <c r="S111" s="12">
        <f t="shared" si="135"/>
        <v>10</v>
      </c>
      <c r="T111" s="12">
        <f t="shared" si="136"/>
        <v>10</v>
      </c>
      <c r="U111" s="12">
        <f t="shared" si="137"/>
        <v>10</v>
      </c>
      <c r="V111" s="12">
        <f t="shared" si="138"/>
        <v>10</v>
      </c>
      <c r="W111" s="14">
        <f t="shared" si="140"/>
        <v>10</v>
      </c>
      <c r="X111" s="12"/>
      <c r="Y111" s="14">
        <f t="shared" si="141"/>
        <v>10</v>
      </c>
      <c r="Z111" s="4">
        <f t="shared" si="139"/>
        <v>1</v>
      </c>
      <c r="AB111" s="12">
        <f t="shared" si="142"/>
        <v>0</v>
      </c>
      <c r="AC111" s="12">
        <f t="shared" si="143"/>
        <v>0</v>
      </c>
      <c r="AD111" s="12">
        <f t="shared" si="144"/>
        <v>0</v>
      </c>
      <c r="AE111" s="12">
        <f t="shared" si="145"/>
        <v>0</v>
      </c>
      <c r="AF111" s="12">
        <f t="shared" si="146"/>
        <v>0</v>
      </c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 x14ac:dyDescent="0.2">
      <c r="A112" s="7">
        <v>11</v>
      </c>
      <c r="B112" s="8"/>
      <c r="C112" s="13">
        <v>0</v>
      </c>
      <c r="D112" s="13">
        <v>0</v>
      </c>
      <c r="E112" s="13">
        <v>0</v>
      </c>
      <c r="F112" s="13">
        <v>0</v>
      </c>
      <c r="G112" s="14">
        <f t="shared" si="147"/>
        <v>0</v>
      </c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2">
        <f t="shared" si="134"/>
        <v>10</v>
      </c>
      <c r="S112" s="12">
        <f t="shared" si="135"/>
        <v>10</v>
      </c>
      <c r="T112" s="12">
        <f t="shared" si="136"/>
        <v>10</v>
      </c>
      <c r="U112" s="12">
        <f t="shared" si="137"/>
        <v>10</v>
      </c>
      <c r="V112" s="12">
        <f t="shared" si="138"/>
        <v>10</v>
      </c>
      <c r="W112" s="14">
        <f t="shared" si="140"/>
        <v>10</v>
      </c>
      <c r="X112" s="12"/>
      <c r="Y112" s="14">
        <f t="shared" si="141"/>
        <v>10</v>
      </c>
      <c r="Z112" s="4">
        <f t="shared" si="139"/>
        <v>1</v>
      </c>
      <c r="AB112" s="12">
        <f t="shared" si="142"/>
        <v>0</v>
      </c>
      <c r="AC112" s="12">
        <f t="shared" si="143"/>
        <v>0</v>
      </c>
      <c r="AD112" s="12">
        <f t="shared" si="144"/>
        <v>0</v>
      </c>
      <c r="AE112" s="12">
        <f t="shared" si="145"/>
        <v>0</v>
      </c>
      <c r="AF112" s="12">
        <f t="shared" si="146"/>
        <v>0</v>
      </c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 x14ac:dyDescent="0.2">
      <c r="A113" s="7">
        <v>12</v>
      </c>
      <c r="B113" s="8"/>
      <c r="C113" s="13">
        <v>0</v>
      </c>
      <c r="D113" s="13">
        <v>0</v>
      </c>
      <c r="E113" s="13">
        <v>0</v>
      </c>
      <c r="F113" s="13">
        <v>0</v>
      </c>
      <c r="G113" s="14">
        <f t="shared" si="147"/>
        <v>0</v>
      </c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2">
        <f t="shared" si="134"/>
        <v>10</v>
      </c>
      <c r="S113" s="12">
        <f t="shared" si="135"/>
        <v>10</v>
      </c>
      <c r="T113" s="12">
        <f t="shared" si="136"/>
        <v>10</v>
      </c>
      <c r="U113" s="12">
        <f t="shared" si="137"/>
        <v>10</v>
      </c>
      <c r="V113" s="12">
        <f t="shared" si="138"/>
        <v>10</v>
      </c>
      <c r="W113" s="14">
        <f t="shared" si="140"/>
        <v>10</v>
      </c>
      <c r="X113" s="12"/>
      <c r="Y113" s="14">
        <f t="shared" si="141"/>
        <v>10</v>
      </c>
      <c r="Z113" s="4">
        <f t="shared" si="139"/>
        <v>1</v>
      </c>
      <c r="AB113" s="12">
        <f t="shared" si="142"/>
        <v>0</v>
      </c>
      <c r="AC113" s="12">
        <f t="shared" si="143"/>
        <v>0</v>
      </c>
      <c r="AD113" s="12">
        <f t="shared" si="144"/>
        <v>0</v>
      </c>
      <c r="AE113" s="12">
        <f t="shared" si="145"/>
        <v>0</v>
      </c>
      <c r="AF113" s="12">
        <f t="shared" si="146"/>
        <v>0</v>
      </c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 x14ac:dyDescent="0.2">
      <c r="A114" s="7">
        <v>13</v>
      </c>
      <c r="B114" s="8"/>
      <c r="C114" s="13">
        <v>0</v>
      </c>
      <c r="D114" s="13">
        <v>0</v>
      </c>
      <c r="E114" s="13">
        <v>0</v>
      </c>
      <c r="F114" s="13">
        <v>0</v>
      </c>
      <c r="G114" s="14">
        <f t="shared" si="147"/>
        <v>0</v>
      </c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2">
        <f t="shared" si="134"/>
        <v>10</v>
      </c>
      <c r="S114" s="12">
        <f t="shared" si="135"/>
        <v>10</v>
      </c>
      <c r="T114" s="12">
        <f t="shared" si="136"/>
        <v>10</v>
      </c>
      <c r="U114" s="12">
        <f t="shared" si="137"/>
        <v>10</v>
      </c>
      <c r="V114" s="12">
        <f t="shared" si="138"/>
        <v>10</v>
      </c>
      <c r="W114" s="14">
        <f t="shared" si="140"/>
        <v>10</v>
      </c>
      <c r="X114" s="12"/>
      <c r="Y114" s="14">
        <f t="shared" si="141"/>
        <v>10</v>
      </c>
      <c r="Z114" s="4">
        <f t="shared" si="139"/>
        <v>1</v>
      </c>
      <c r="AB114" s="12">
        <f t="shared" si="142"/>
        <v>0</v>
      </c>
      <c r="AC114" s="12">
        <f t="shared" si="143"/>
        <v>0</v>
      </c>
      <c r="AD114" s="12">
        <f t="shared" si="144"/>
        <v>0</v>
      </c>
      <c r="AE114" s="12">
        <f t="shared" si="145"/>
        <v>0</v>
      </c>
      <c r="AF114" s="12">
        <f t="shared" si="146"/>
        <v>0</v>
      </c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 x14ac:dyDescent="0.2">
      <c r="A115" s="7">
        <v>14</v>
      </c>
      <c r="B115" s="8"/>
      <c r="C115" s="13">
        <v>0</v>
      </c>
      <c r="D115" s="13">
        <v>0</v>
      </c>
      <c r="E115" s="13">
        <v>0</v>
      </c>
      <c r="F115" s="13">
        <v>0</v>
      </c>
      <c r="G115" s="14">
        <f t="shared" ref="G115:G122" si="148">(SUM(C115:F115)-SMALL(C115:F115,1)-LARGE(C115:F115,1))/(COUNT(C115:F115)-2)</f>
        <v>0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2">
        <f t="shared" ref="R115:R122" si="149">10-AB115</f>
        <v>10</v>
      </c>
      <c r="S115" s="12">
        <f t="shared" ref="S115:S122" si="150">10-AC115</f>
        <v>10</v>
      </c>
      <c r="T115" s="12">
        <f t="shared" ref="T115:T122" si="151">10-AD115</f>
        <v>10</v>
      </c>
      <c r="U115" s="12">
        <f t="shared" ref="U115:U122" si="152">10-AE115</f>
        <v>10</v>
      </c>
      <c r="V115" s="12">
        <f t="shared" ref="V115:V122" si="153">10-AF115</f>
        <v>10</v>
      </c>
      <c r="W115" s="14">
        <f t="shared" ref="W115:W122" si="154">(SUM(R115:V115)-SMALL(R115:V115,1)-LARGE(R115:V115,1))/(COUNT(R115:V115)-2)</f>
        <v>10</v>
      </c>
      <c r="X115" s="12"/>
      <c r="Y115" s="14">
        <f t="shared" ref="Y115:Y122" si="155">G115+W115-X115</f>
        <v>10</v>
      </c>
      <c r="Z115" s="4">
        <f t="shared" si="139"/>
        <v>1</v>
      </c>
      <c r="AB115" s="12">
        <f t="shared" ref="AB115:AB122" si="156">H115+I115</f>
        <v>0</v>
      </c>
      <c r="AC115" s="12">
        <f t="shared" ref="AC115:AC122" si="157">J115+K115</f>
        <v>0</v>
      </c>
      <c r="AD115" s="12">
        <f t="shared" ref="AD115:AD122" si="158">L115+M115</f>
        <v>0</v>
      </c>
      <c r="AE115" s="12">
        <f t="shared" ref="AE115:AE122" si="159">N115+O115</f>
        <v>0</v>
      </c>
      <c r="AF115" s="12">
        <f t="shared" ref="AF115:AF122" si="160">P115+Q115</f>
        <v>0</v>
      </c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 x14ac:dyDescent="0.2">
      <c r="A116" s="7">
        <v>15</v>
      </c>
      <c r="B116" s="8"/>
      <c r="C116" s="13">
        <v>0</v>
      </c>
      <c r="D116" s="13">
        <v>0</v>
      </c>
      <c r="E116" s="13">
        <v>0</v>
      </c>
      <c r="F116" s="13">
        <v>0</v>
      </c>
      <c r="G116" s="14">
        <f t="shared" si="148"/>
        <v>0</v>
      </c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2">
        <f t="shared" si="149"/>
        <v>10</v>
      </c>
      <c r="S116" s="12">
        <f t="shared" si="150"/>
        <v>10</v>
      </c>
      <c r="T116" s="12">
        <f t="shared" si="151"/>
        <v>10</v>
      </c>
      <c r="U116" s="12">
        <f t="shared" si="152"/>
        <v>10</v>
      </c>
      <c r="V116" s="12">
        <f t="shared" si="153"/>
        <v>10</v>
      </c>
      <c r="W116" s="14">
        <f t="shared" si="154"/>
        <v>10</v>
      </c>
      <c r="X116" s="12"/>
      <c r="Y116" s="14">
        <f t="shared" si="155"/>
        <v>10</v>
      </c>
      <c r="Z116" s="4">
        <f t="shared" si="139"/>
        <v>1</v>
      </c>
      <c r="AB116" s="12">
        <f t="shared" si="156"/>
        <v>0</v>
      </c>
      <c r="AC116" s="12">
        <f t="shared" si="157"/>
        <v>0</v>
      </c>
      <c r="AD116" s="12">
        <f t="shared" si="158"/>
        <v>0</v>
      </c>
      <c r="AE116" s="12">
        <f t="shared" si="159"/>
        <v>0</v>
      </c>
      <c r="AF116" s="12">
        <f t="shared" si="160"/>
        <v>0</v>
      </c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 x14ac:dyDescent="0.2">
      <c r="A117" s="7">
        <v>16</v>
      </c>
      <c r="B117" s="8"/>
      <c r="C117" s="13">
        <v>0</v>
      </c>
      <c r="D117" s="13">
        <v>0</v>
      </c>
      <c r="E117" s="13">
        <v>0</v>
      </c>
      <c r="F117" s="13">
        <v>0</v>
      </c>
      <c r="G117" s="14">
        <f t="shared" si="148"/>
        <v>0</v>
      </c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2">
        <f t="shared" si="149"/>
        <v>10</v>
      </c>
      <c r="S117" s="12">
        <f t="shared" si="150"/>
        <v>10</v>
      </c>
      <c r="T117" s="12">
        <f t="shared" si="151"/>
        <v>10</v>
      </c>
      <c r="U117" s="12">
        <f t="shared" si="152"/>
        <v>10</v>
      </c>
      <c r="V117" s="12">
        <f t="shared" si="153"/>
        <v>10</v>
      </c>
      <c r="W117" s="14">
        <f t="shared" si="154"/>
        <v>10</v>
      </c>
      <c r="X117" s="12"/>
      <c r="Y117" s="14">
        <f t="shared" si="155"/>
        <v>10</v>
      </c>
      <c r="Z117" s="4">
        <f t="shared" si="139"/>
        <v>1</v>
      </c>
      <c r="AB117" s="12">
        <f t="shared" si="156"/>
        <v>0</v>
      </c>
      <c r="AC117" s="12">
        <f t="shared" si="157"/>
        <v>0</v>
      </c>
      <c r="AD117" s="12">
        <f t="shared" si="158"/>
        <v>0</v>
      </c>
      <c r="AE117" s="12">
        <f t="shared" si="159"/>
        <v>0</v>
      </c>
      <c r="AF117" s="12">
        <f t="shared" si="160"/>
        <v>0</v>
      </c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</row>
    <row r="118" spans="1:65" x14ac:dyDescent="0.2">
      <c r="A118" s="7">
        <v>17</v>
      </c>
      <c r="B118" s="8"/>
      <c r="C118" s="13">
        <v>0</v>
      </c>
      <c r="D118" s="13">
        <v>0</v>
      </c>
      <c r="E118" s="13">
        <v>0</v>
      </c>
      <c r="F118" s="13">
        <v>0</v>
      </c>
      <c r="G118" s="14">
        <f t="shared" si="148"/>
        <v>0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2">
        <f t="shared" si="149"/>
        <v>10</v>
      </c>
      <c r="S118" s="12">
        <f t="shared" si="150"/>
        <v>10</v>
      </c>
      <c r="T118" s="12">
        <f t="shared" si="151"/>
        <v>10</v>
      </c>
      <c r="U118" s="12">
        <f t="shared" si="152"/>
        <v>10</v>
      </c>
      <c r="V118" s="12">
        <f t="shared" si="153"/>
        <v>10</v>
      </c>
      <c r="W118" s="14">
        <f t="shared" si="154"/>
        <v>10</v>
      </c>
      <c r="X118" s="12"/>
      <c r="Y118" s="14">
        <f t="shared" si="155"/>
        <v>10</v>
      </c>
      <c r="Z118" s="4">
        <f t="shared" si="139"/>
        <v>1</v>
      </c>
      <c r="AB118" s="12">
        <f t="shared" si="156"/>
        <v>0</v>
      </c>
      <c r="AC118" s="12">
        <f t="shared" si="157"/>
        <v>0</v>
      </c>
      <c r="AD118" s="12">
        <f t="shared" si="158"/>
        <v>0</v>
      </c>
      <c r="AE118" s="12">
        <f t="shared" si="159"/>
        <v>0</v>
      </c>
      <c r="AF118" s="12">
        <f t="shared" si="160"/>
        <v>0</v>
      </c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</row>
    <row r="119" spans="1:65" x14ac:dyDescent="0.2">
      <c r="A119" s="7">
        <v>18</v>
      </c>
      <c r="B119" s="8"/>
      <c r="C119" s="13">
        <v>0</v>
      </c>
      <c r="D119" s="13">
        <v>0</v>
      </c>
      <c r="E119" s="13">
        <v>0</v>
      </c>
      <c r="F119" s="13">
        <v>0</v>
      </c>
      <c r="G119" s="14">
        <f t="shared" si="148"/>
        <v>0</v>
      </c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2">
        <f t="shared" si="149"/>
        <v>10</v>
      </c>
      <c r="S119" s="12">
        <f t="shared" si="150"/>
        <v>10</v>
      </c>
      <c r="T119" s="12">
        <f t="shared" si="151"/>
        <v>10</v>
      </c>
      <c r="U119" s="12">
        <f t="shared" si="152"/>
        <v>10</v>
      </c>
      <c r="V119" s="12">
        <f t="shared" si="153"/>
        <v>10</v>
      </c>
      <c r="W119" s="14">
        <f t="shared" si="154"/>
        <v>10</v>
      </c>
      <c r="X119" s="12"/>
      <c r="Y119" s="14">
        <f t="shared" si="155"/>
        <v>10</v>
      </c>
      <c r="Z119" s="4">
        <f t="shared" si="139"/>
        <v>1</v>
      </c>
      <c r="AB119" s="12">
        <f t="shared" si="156"/>
        <v>0</v>
      </c>
      <c r="AC119" s="12">
        <f t="shared" si="157"/>
        <v>0</v>
      </c>
      <c r="AD119" s="12">
        <f t="shared" si="158"/>
        <v>0</v>
      </c>
      <c r="AE119" s="12">
        <f t="shared" si="159"/>
        <v>0</v>
      </c>
      <c r="AF119" s="12">
        <f t="shared" si="160"/>
        <v>0</v>
      </c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</row>
    <row r="120" spans="1:65" x14ac:dyDescent="0.2">
      <c r="A120" s="7">
        <v>19</v>
      </c>
      <c r="B120" s="8"/>
      <c r="C120" s="13">
        <v>0</v>
      </c>
      <c r="D120" s="13">
        <v>0</v>
      </c>
      <c r="E120" s="13">
        <v>0</v>
      </c>
      <c r="F120" s="13">
        <v>0</v>
      </c>
      <c r="G120" s="14">
        <f t="shared" si="148"/>
        <v>0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2">
        <f t="shared" si="149"/>
        <v>10</v>
      </c>
      <c r="S120" s="12">
        <f t="shared" si="150"/>
        <v>10</v>
      </c>
      <c r="T120" s="12">
        <f t="shared" si="151"/>
        <v>10</v>
      </c>
      <c r="U120" s="12">
        <f t="shared" si="152"/>
        <v>10</v>
      </c>
      <c r="V120" s="12">
        <f t="shared" si="153"/>
        <v>10</v>
      </c>
      <c r="W120" s="14">
        <f t="shared" si="154"/>
        <v>10</v>
      </c>
      <c r="X120" s="12"/>
      <c r="Y120" s="14">
        <f t="shared" si="155"/>
        <v>10</v>
      </c>
      <c r="Z120" s="4">
        <f t="shared" si="139"/>
        <v>1</v>
      </c>
      <c r="AB120" s="12">
        <f t="shared" si="156"/>
        <v>0</v>
      </c>
      <c r="AC120" s="12">
        <f t="shared" si="157"/>
        <v>0</v>
      </c>
      <c r="AD120" s="12">
        <f t="shared" si="158"/>
        <v>0</v>
      </c>
      <c r="AE120" s="12">
        <f t="shared" si="159"/>
        <v>0</v>
      </c>
      <c r="AF120" s="12">
        <f t="shared" si="160"/>
        <v>0</v>
      </c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</row>
    <row r="121" spans="1:65" x14ac:dyDescent="0.2">
      <c r="A121" s="7">
        <v>20</v>
      </c>
      <c r="B121" s="8"/>
      <c r="C121" s="13">
        <v>0</v>
      </c>
      <c r="D121" s="13">
        <v>0</v>
      </c>
      <c r="E121" s="13">
        <v>0</v>
      </c>
      <c r="F121" s="13">
        <v>0</v>
      </c>
      <c r="G121" s="14">
        <f t="shared" si="148"/>
        <v>0</v>
      </c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2">
        <f t="shared" si="149"/>
        <v>10</v>
      </c>
      <c r="S121" s="12">
        <f t="shared" si="150"/>
        <v>10</v>
      </c>
      <c r="T121" s="12">
        <f t="shared" si="151"/>
        <v>10</v>
      </c>
      <c r="U121" s="12">
        <f t="shared" si="152"/>
        <v>10</v>
      </c>
      <c r="V121" s="12">
        <f t="shared" si="153"/>
        <v>10</v>
      </c>
      <c r="W121" s="14">
        <f t="shared" si="154"/>
        <v>10</v>
      </c>
      <c r="X121" s="12"/>
      <c r="Y121" s="14">
        <f t="shared" si="155"/>
        <v>10</v>
      </c>
      <c r="Z121" s="4">
        <f t="shared" si="139"/>
        <v>1</v>
      </c>
      <c r="AB121" s="12">
        <f t="shared" si="156"/>
        <v>0</v>
      </c>
      <c r="AC121" s="12">
        <f t="shared" si="157"/>
        <v>0</v>
      </c>
      <c r="AD121" s="12">
        <f t="shared" si="158"/>
        <v>0</v>
      </c>
      <c r="AE121" s="12">
        <f t="shared" si="159"/>
        <v>0</v>
      </c>
      <c r="AF121" s="12">
        <f t="shared" si="160"/>
        <v>0</v>
      </c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</row>
    <row r="122" spans="1:65" x14ac:dyDescent="0.2">
      <c r="A122" s="7">
        <v>21</v>
      </c>
      <c r="B122" s="8"/>
      <c r="C122" s="13">
        <v>0</v>
      </c>
      <c r="D122" s="13">
        <v>0</v>
      </c>
      <c r="E122" s="13">
        <v>0</v>
      </c>
      <c r="F122" s="13">
        <v>0</v>
      </c>
      <c r="G122" s="14">
        <f t="shared" si="148"/>
        <v>0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2">
        <f t="shared" si="149"/>
        <v>10</v>
      </c>
      <c r="S122" s="12">
        <f t="shared" si="150"/>
        <v>10</v>
      </c>
      <c r="T122" s="12">
        <f t="shared" si="151"/>
        <v>10</v>
      </c>
      <c r="U122" s="12">
        <f t="shared" si="152"/>
        <v>10</v>
      </c>
      <c r="V122" s="12">
        <f t="shared" si="153"/>
        <v>10</v>
      </c>
      <c r="W122" s="14">
        <f t="shared" si="154"/>
        <v>10</v>
      </c>
      <c r="X122" s="12"/>
      <c r="Y122" s="14">
        <f t="shared" si="155"/>
        <v>10</v>
      </c>
      <c r="Z122" s="4">
        <f t="shared" si="139"/>
        <v>1</v>
      </c>
      <c r="AB122" s="12">
        <f t="shared" si="156"/>
        <v>0</v>
      </c>
      <c r="AC122" s="12">
        <f t="shared" si="157"/>
        <v>0</v>
      </c>
      <c r="AD122" s="12">
        <f t="shared" si="158"/>
        <v>0</v>
      </c>
      <c r="AE122" s="12">
        <f t="shared" si="159"/>
        <v>0</v>
      </c>
      <c r="AF122" s="12">
        <f t="shared" si="160"/>
        <v>0</v>
      </c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</row>
  </sheetData>
  <mergeCells count="26">
    <mergeCell ref="H100:I100"/>
    <mergeCell ref="J100:K100"/>
    <mergeCell ref="L100:M100"/>
    <mergeCell ref="N100:O100"/>
    <mergeCell ref="P100:Q100"/>
    <mergeCell ref="H75:I75"/>
    <mergeCell ref="J75:K75"/>
    <mergeCell ref="L75:M75"/>
    <mergeCell ref="N75:O75"/>
    <mergeCell ref="P75:Q75"/>
    <mergeCell ref="H51:I51"/>
    <mergeCell ref="J51:K51"/>
    <mergeCell ref="L51:M51"/>
    <mergeCell ref="N51:O51"/>
    <mergeCell ref="P51:Q51"/>
    <mergeCell ref="H27:I27"/>
    <mergeCell ref="J27:K27"/>
    <mergeCell ref="L27:M27"/>
    <mergeCell ref="N27:O27"/>
    <mergeCell ref="P27:Q27"/>
    <mergeCell ref="B1:Y1"/>
    <mergeCell ref="H2:I2"/>
    <mergeCell ref="J2:K2"/>
    <mergeCell ref="L2:M2"/>
    <mergeCell ref="N2:O2"/>
    <mergeCell ref="P2:Q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0"/>
  <sheetViews>
    <sheetView topLeftCell="G38" zoomScaleNormal="100" workbookViewId="0">
      <selection activeCell="AG46" sqref="AG46"/>
    </sheetView>
  </sheetViews>
  <sheetFormatPr defaultRowHeight="12.75" x14ac:dyDescent="0.2"/>
  <cols>
    <col min="1" max="1" width="3.5703125" style="17" customWidth="1"/>
    <col min="2" max="2" width="33.28515625" style="17" customWidth="1"/>
    <col min="3" max="6" width="6.7109375" style="17" customWidth="1"/>
    <col min="7" max="7" width="7.28515625" style="17" customWidth="1"/>
    <col min="8" max="13" width="6.7109375" style="17" customWidth="1"/>
    <col min="14" max="14" width="7.7109375" style="17" customWidth="1"/>
    <col min="15" max="15" width="5.85546875" style="15" customWidth="1"/>
    <col min="16" max="16" width="6.42578125" style="15" customWidth="1"/>
    <col min="17" max="17" width="6.28515625" style="15" customWidth="1"/>
    <col min="18" max="22" width="6.5703125" style="15" bestFit="1" customWidth="1"/>
    <col min="23" max="23" width="7.85546875" style="15" customWidth="1"/>
    <col min="24" max="27" width="9.140625" style="15"/>
    <col min="28" max="32" width="5.5703125" style="15" bestFit="1" customWidth="1"/>
    <col min="33" max="54" width="9.140625" style="15"/>
    <col min="55" max="16384" width="9.140625" style="17"/>
  </cols>
  <sheetData>
    <row r="1" spans="1:65" ht="22.5" customHeight="1" x14ac:dyDescent="0.2">
      <c r="B1" s="61" t="s">
        <v>117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65" ht="22.5" customHeight="1" x14ac:dyDescent="0.2">
      <c r="B2" s="34" t="s">
        <v>37</v>
      </c>
      <c r="D2" s="35"/>
      <c r="E2" s="35"/>
      <c r="F2" s="35"/>
      <c r="G2" s="35"/>
      <c r="H2" s="62" t="s">
        <v>6</v>
      </c>
      <c r="I2" s="62"/>
      <c r="J2" s="62" t="s">
        <v>7</v>
      </c>
      <c r="K2" s="62"/>
      <c r="L2" s="62" t="s">
        <v>8</v>
      </c>
      <c r="M2" s="62"/>
      <c r="N2" s="62" t="s">
        <v>9</v>
      </c>
      <c r="O2" s="62"/>
      <c r="P2" s="62" t="s">
        <v>45</v>
      </c>
      <c r="Q2" s="62"/>
    </row>
    <row r="3" spans="1:65" s="32" customFormat="1" x14ac:dyDescent="0.2">
      <c r="A3" s="5" t="s">
        <v>18</v>
      </c>
      <c r="B3" s="3" t="s">
        <v>17</v>
      </c>
      <c r="C3" s="10" t="s">
        <v>0</v>
      </c>
      <c r="D3" s="10" t="s">
        <v>1</v>
      </c>
      <c r="E3" s="10" t="s">
        <v>4</v>
      </c>
      <c r="F3" s="10" t="s">
        <v>5</v>
      </c>
      <c r="G3" s="10" t="s">
        <v>2</v>
      </c>
      <c r="H3" s="10" t="s">
        <v>46</v>
      </c>
      <c r="I3" s="10" t="s">
        <v>47</v>
      </c>
      <c r="J3" s="10" t="s">
        <v>46</v>
      </c>
      <c r="K3" s="10" t="s">
        <v>47</v>
      </c>
      <c r="L3" s="10" t="s">
        <v>46</v>
      </c>
      <c r="M3" s="10" t="s">
        <v>47</v>
      </c>
      <c r="N3" s="10" t="s">
        <v>46</v>
      </c>
      <c r="O3" s="10" t="s">
        <v>47</v>
      </c>
      <c r="P3" s="10" t="s">
        <v>46</v>
      </c>
      <c r="Q3" s="10" t="s">
        <v>47</v>
      </c>
      <c r="R3" s="10" t="s">
        <v>6</v>
      </c>
      <c r="S3" s="10" t="s">
        <v>7</v>
      </c>
      <c r="T3" s="10" t="s">
        <v>8</v>
      </c>
      <c r="U3" s="10" t="s">
        <v>9</v>
      </c>
      <c r="V3" s="10" t="s">
        <v>45</v>
      </c>
      <c r="W3" s="10" t="s">
        <v>3</v>
      </c>
      <c r="X3" s="10" t="s">
        <v>10</v>
      </c>
      <c r="Y3" s="10" t="s">
        <v>11</v>
      </c>
      <c r="Z3" s="10"/>
      <c r="AA3" s="16"/>
      <c r="AB3" s="10" t="s">
        <v>6</v>
      </c>
      <c r="AC3" s="10" t="s">
        <v>7</v>
      </c>
      <c r="AD3" s="10" t="s">
        <v>8</v>
      </c>
      <c r="AE3" s="10" t="s">
        <v>9</v>
      </c>
      <c r="AF3" s="10" t="s">
        <v>45</v>
      </c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</row>
    <row r="4" spans="1:65" x14ac:dyDescent="0.2">
      <c r="A4" s="7">
        <v>1</v>
      </c>
      <c r="B4" s="8"/>
      <c r="C4" s="13">
        <v>0</v>
      </c>
      <c r="D4" s="13">
        <v>0</v>
      </c>
      <c r="E4" s="13">
        <v>0</v>
      </c>
      <c r="F4" s="13">
        <v>0</v>
      </c>
      <c r="G4" s="14">
        <f t="shared" ref="G4:G8" si="0">(SUM(C4:F4)-SMALL(C4:F4,1)-LARGE(C4:F4,1))/(COUNT(C4:F4)-2)</f>
        <v>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2">
        <f t="shared" ref="R4:V8" si="1">10-AB4</f>
        <v>10</v>
      </c>
      <c r="S4" s="12">
        <f t="shared" si="1"/>
        <v>10</v>
      </c>
      <c r="T4" s="12">
        <f t="shared" si="1"/>
        <v>10</v>
      </c>
      <c r="U4" s="12">
        <f t="shared" si="1"/>
        <v>10</v>
      </c>
      <c r="V4" s="12">
        <f t="shared" si="1"/>
        <v>10</v>
      </c>
      <c r="W4" s="14">
        <f>(SUM(R4:V4)-SMALL(R4:V4,1)-LARGE(R4:V4,1))/(COUNT(R4:V4)-2)</f>
        <v>10</v>
      </c>
      <c r="X4" s="12"/>
      <c r="Y4" s="14">
        <f>G4+W4-X4</f>
        <v>10</v>
      </c>
      <c r="Z4" s="4">
        <f t="shared" ref="Z4:Z11" si="2">RANK(Y4,Y$4:Y$11)</f>
        <v>1</v>
      </c>
      <c r="AB4" s="12">
        <f>H4+I4</f>
        <v>0</v>
      </c>
      <c r="AC4" s="12">
        <f>J4+K4</f>
        <v>0</v>
      </c>
      <c r="AD4" s="12">
        <f>L4+M4</f>
        <v>0</v>
      </c>
      <c r="AE4" s="12">
        <f>N4+O4</f>
        <v>0</v>
      </c>
      <c r="AF4" s="12">
        <f>P4+Q4</f>
        <v>0</v>
      </c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</row>
    <row r="5" spans="1:65" x14ac:dyDescent="0.2">
      <c r="A5" s="7">
        <v>2</v>
      </c>
      <c r="B5" s="8"/>
      <c r="C5" s="13">
        <v>0</v>
      </c>
      <c r="D5" s="13">
        <v>0</v>
      </c>
      <c r="E5" s="13">
        <v>0</v>
      </c>
      <c r="F5" s="13">
        <v>0</v>
      </c>
      <c r="G5" s="14">
        <f t="shared" si="0"/>
        <v>0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2">
        <f t="shared" si="1"/>
        <v>10</v>
      </c>
      <c r="S5" s="12">
        <f t="shared" si="1"/>
        <v>10</v>
      </c>
      <c r="T5" s="12">
        <f t="shared" si="1"/>
        <v>10</v>
      </c>
      <c r="U5" s="12">
        <f t="shared" si="1"/>
        <v>10</v>
      </c>
      <c r="V5" s="12">
        <f t="shared" si="1"/>
        <v>10</v>
      </c>
      <c r="W5" s="14">
        <f t="shared" ref="W5:W8" si="3">(SUM(R5:V5)-SMALL(R5:V5,1)-LARGE(R5:V5,1))/(COUNT(R5:V5)-2)</f>
        <v>10</v>
      </c>
      <c r="X5" s="12"/>
      <c r="Y5" s="14">
        <f t="shared" ref="Y5:Y8" si="4">G5+W5-X5</f>
        <v>10</v>
      </c>
      <c r="Z5" s="4">
        <f t="shared" si="2"/>
        <v>1</v>
      </c>
      <c r="AB5" s="12">
        <f t="shared" ref="AB5:AB8" si="5">H5+I5</f>
        <v>0</v>
      </c>
      <c r="AC5" s="12">
        <f t="shared" ref="AC5:AC8" si="6">J5+K5</f>
        <v>0</v>
      </c>
      <c r="AD5" s="12">
        <f t="shared" ref="AD5:AD8" si="7">L5+M5</f>
        <v>0</v>
      </c>
      <c r="AE5" s="12">
        <f t="shared" ref="AE5:AE8" si="8">N5+O5</f>
        <v>0</v>
      </c>
      <c r="AF5" s="12">
        <f t="shared" ref="AF5:AF8" si="9">P5+Q5</f>
        <v>0</v>
      </c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2">
      <c r="A6" s="7">
        <v>3</v>
      </c>
      <c r="B6" s="8"/>
      <c r="C6" s="13">
        <v>0</v>
      </c>
      <c r="D6" s="13">
        <v>0</v>
      </c>
      <c r="E6" s="13">
        <v>0</v>
      </c>
      <c r="F6" s="13">
        <v>0</v>
      </c>
      <c r="G6" s="14">
        <f>(SUM(C6:F6)-SMALL(C6:F6,1)-LARGE(C6:F6,1))/(COUNT(C6:F6)-2)</f>
        <v>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>
        <f t="shared" si="1"/>
        <v>10</v>
      </c>
      <c r="S6" s="12">
        <f t="shared" si="1"/>
        <v>10</v>
      </c>
      <c r="T6" s="12">
        <f t="shared" si="1"/>
        <v>10</v>
      </c>
      <c r="U6" s="12">
        <f t="shared" si="1"/>
        <v>10</v>
      </c>
      <c r="V6" s="12">
        <f t="shared" si="1"/>
        <v>10</v>
      </c>
      <c r="W6" s="14">
        <f t="shared" si="3"/>
        <v>10</v>
      </c>
      <c r="X6" s="12"/>
      <c r="Y6" s="14">
        <f t="shared" si="4"/>
        <v>10</v>
      </c>
      <c r="Z6" s="4">
        <f t="shared" si="2"/>
        <v>1</v>
      </c>
      <c r="AB6" s="12">
        <f t="shared" si="5"/>
        <v>0</v>
      </c>
      <c r="AC6" s="12">
        <f t="shared" si="6"/>
        <v>0</v>
      </c>
      <c r="AD6" s="12">
        <f t="shared" si="7"/>
        <v>0</v>
      </c>
      <c r="AE6" s="12">
        <f t="shared" si="8"/>
        <v>0</v>
      </c>
      <c r="AF6" s="12">
        <f t="shared" si="9"/>
        <v>0</v>
      </c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</row>
    <row r="7" spans="1:65" x14ac:dyDescent="0.2">
      <c r="A7" s="7">
        <v>4</v>
      </c>
      <c r="B7" s="8"/>
      <c r="C7" s="13">
        <v>0</v>
      </c>
      <c r="D7" s="13">
        <v>0</v>
      </c>
      <c r="E7" s="13">
        <v>0</v>
      </c>
      <c r="F7" s="13">
        <v>0</v>
      </c>
      <c r="G7" s="14">
        <f t="shared" si="0"/>
        <v>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2">
        <f t="shared" si="1"/>
        <v>10</v>
      </c>
      <c r="S7" s="12">
        <f t="shared" si="1"/>
        <v>10</v>
      </c>
      <c r="T7" s="12">
        <f t="shared" si="1"/>
        <v>10</v>
      </c>
      <c r="U7" s="12">
        <f t="shared" si="1"/>
        <v>10</v>
      </c>
      <c r="V7" s="12">
        <f t="shared" si="1"/>
        <v>10</v>
      </c>
      <c r="W7" s="14">
        <f t="shared" si="3"/>
        <v>10</v>
      </c>
      <c r="X7" s="12"/>
      <c r="Y7" s="14">
        <f t="shared" si="4"/>
        <v>10</v>
      </c>
      <c r="Z7" s="4">
        <f t="shared" si="2"/>
        <v>1</v>
      </c>
      <c r="AB7" s="12">
        <f t="shared" si="5"/>
        <v>0</v>
      </c>
      <c r="AC7" s="12">
        <f t="shared" si="6"/>
        <v>0</v>
      </c>
      <c r="AD7" s="12">
        <f t="shared" si="7"/>
        <v>0</v>
      </c>
      <c r="AE7" s="12">
        <f t="shared" si="8"/>
        <v>0</v>
      </c>
      <c r="AF7" s="12">
        <f t="shared" si="9"/>
        <v>0</v>
      </c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</row>
    <row r="8" spans="1:65" x14ac:dyDescent="0.2">
      <c r="A8" s="7">
        <v>5</v>
      </c>
      <c r="B8" s="8"/>
      <c r="C8" s="13">
        <v>0</v>
      </c>
      <c r="D8" s="13">
        <v>0</v>
      </c>
      <c r="E8" s="13">
        <v>0</v>
      </c>
      <c r="F8" s="13">
        <v>0</v>
      </c>
      <c r="G8" s="14">
        <f t="shared" si="0"/>
        <v>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2">
        <f t="shared" si="1"/>
        <v>10</v>
      </c>
      <c r="S8" s="12">
        <f t="shared" si="1"/>
        <v>10</v>
      </c>
      <c r="T8" s="12">
        <f t="shared" si="1"/>
        <v>10</v>
      </c>
      <c r="U8" s="12">
        <f t="shared" si="1"/>
        <v>10</v>
      </c>
      <c r="V8" s="12">
        <f t="shared" si="1"/>
        <v>10</v>
      </c>
      <c r="W8" s="14">
        <f t="shared" si="3"/>
        <v>10</v>
      </c>
      <c r="X8" s="12"/>
      <c r="Y8" s="14">
        <f t="shared" si="4"/>
        <v>10</v>
      </c>
      <c r="Z8" s="4">
        <f t="shared" si="2"/>
        <v>1</v>
      </c>
      <c r="AB8" s="12">
        <f t="shared" si="5"/>
        <v>0</v>
      </c>
      <c r="AC8" s="12">
        <f t="shared" si="6"/>
        <v>0</v>
      </c>
      <c r="AD8" s="12">
        <f t="shared" si="7"/>
        <v>0</v>
      </c>
      <c r="AE8" s="12">
        <f t="shared" si="8"/>
        <v>0</v>
      </c>
      <c r="AF8" s="12">
        <f t="shared" si="9"/>
        <v>0</v>
      </c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 x14ac:dyDescent="0.2">
      <c r="A9" s="7">
        <v>6</v>
      </c>
      <c r="B9" s="8"/>
      <c r="C9" s="13">
        <v>0</v>
      </c>
      <c r="D9" s="13">
        <v>0</v>
      </c>
      <c r="E9" s="13">
        <v>0</v>
      </c>
      <c r="F9" s="13">
        <v>0</v>
      </c>
      <c r="G9" s="14">
        <f t="shared" ref="G9:G11" si="10">(SUM(C9:F9)-SMALL(C9:F9,1)-LARGE(C9:F9,1))/(COUNT(C9:F9)-2)</f>
        <v>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2">
        <f t="shared" ref="R9:R11" si="11">10-AB9</f>
        <v>10</v>
      </c>
      <c r="S9" s="12">
        <f t="shared" ref="S9:S11" si="12">10-AC9</f>
        <v>10</v>
      </c>
      <c r="T9" s="12">
        <f t="shared" ref="T9:T11" si="13">10-AD9</f>
        <v>10</v>
      </c>
      <c r="U9" s="12">
        <f t="shared" ref="U9:U11" si="14">10-AE9</f>
        <v>10</v>
      </c>
      <c r="V9" s="12">
        <f t="shared" ref="V9:V11" si="15">10-AF9</f>
        <v>10</v>
      </c>
      <c r="W9" s="14">
        <f t="shared" ref="W9:W11" si="16">(SUM(R9:V9)-SMALL(R9:V9,1)-LARGE(R9:V9,1))/(COUNT(R9:V9)-2)</f>
        <v>10</v>
      </c>
      <c r="X9" s="12"/>
      <c r="Y9" s="14">
        <f t="shared" ref="Y9:Y11" si="17">G9+W9-X9</f>
        <v>10</v>
      </c>
      <c r="Z9" s="4">
        <f t="shared" si="2"/>
        <v>1</v>
      </c>
      <c r="AB9" s="12">
        <f t="shared" ref="AB9:AB11" si="18">H9+I9</f>
        <v>0</v>
      </c>
      <c r="AC9" s="12">
        <f t="shared" ref="AC9:AC11" si="19">J9+K9</f>
        <v>0</v>
      </c>
      <c r="AD9" s="12">
        <f t="shared" ref="AD9:AD11" si="20">L9+M9</f>
        <v>0</v>
      </c>
      <c r="AE9" s="12">
        <f t="shared" ref="AE9:AE11" si="21">N9+O9</f>
        <v>0</v>
      </c>
      <c r="AF9" s="12">
        <f t="shared" ref="AF9:AF11" si="22">P9+Q9</f>
        <v>0</v>
      </c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 x14ac:dyDescent="0.2">
      <c r="A10" s="7">
        <v>7</v>
      </c>
      <c r="B10" s="8"/>
      <c r="C10" s="13">
        <v>0</v>
      </c>
      <c r="D10" s="13">
        <v>0</v>
      </c>
      <c r="E10" s="13">
        <v>0</v>
      </c>
      <c r="F10" s="13">
        <v>0</v>
      </c>
      <c r="G10" s="14">
        <f t="shared" si="10"/>
        <v>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>
        <f t="shared" si="11"/>
        <v>10</v>
      </c>
      <c r="S10" s="12">
        <f t="shared" si="12"/>
        <v>10</v>
      </c>
      <c r="T10" s="12">
        <f t="shared" si="13"/>
        <v>10</v>
      </c>
      <c r="U10" s="12">
        <f t="shared" si="14"/>
        <v>10</v>
      </c>
      <c r="V10" s="12">
        <f t="shared" si="15"/>
        <v>10</v>
      </c>
      <c r="W10" s="14">
        <f t="shared" si="16"/>
        <v>10</v>
      </c>
      <c r="X10" s="12"/>
      <c r="Y10" s="14">
        <f t="shared" si="17"/>
        <v>10</v>
      </c>
      <c r="Z10" s="4">
        <f t="shared" si="2"/>
        <v>1</v>
      </c>
      <c r="AB10" s="12">
        <f t="shared" si="18"/>
        <v>0</v>
      </c>
      <c r="AC10" s="12">
        <f t="shared" si="19"/>
        <v>0</v>
      </c>
      <c r="AD10" s="12">
        <f t="shared" si="20"/>
        <v>0</v>
      </c>
      <c r="AE10" s="12">
        <f t="shared" si="21"/>
        <v>0</v>
      </c>
      <c r="AF10" s="12">
        <f t="shared" si="22"/>
        <v>0</v>
      </c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x14ac:dyDescent="0.2">
      <c r="A11" s="7">
        <v>8</v>
      </c>
      <c r="B11" s="8" t="s">
        <v>83</v>
      </c>
      <c r="C11" s="13">
        <v>3.2</v>
      </c>
      <c r="D11" s="13">
        <v>2.7</v>
      </c>
      <c r="E11" s="13">
        <v>3.1</v>
      </c>
      <c r="F11" s="13">
        <v>4.5</v>
      </c>
      <c r="G11" s="14">
        <f t="shared" si="10"/>
        <v>3.1500000000000004</v>
      </c>
      <c r="H11" s="11">
        <v>1.2</v>
      </c>
      <c r="I11" s="11">
        <v>1.8</v>
      </c>
      <c r="J11" s="11">
        <v>1.1000000000000001</v>
      </c>
      <c r="K11" s="11">
        <v>3.1</v>
      </c>
      <c r="L11" s="11">
        <v>1.2</v>
      </c>
      <c r="M11" s="11">
        <v>2.6</v>
      </c>
      <c r="N11" s="11">
        <v>1.3</v>
      </c>
      <c r="O11" s="11">
        <v>2</v>
      </c>
      <c r="P11" s="11">
        <v>1.7</v>
      </c>
      <c r="Q11" s="11">
        <v>2</v>
      </c>
      <c r="R11" s="12">
        <f t="shared" si="11"/>
        <v>7</v>
      </c>
      <c r="S11" s="12">
        <f t="shared" si="12"/>
        <v>5.8</v>
      </c>
      <c r="T11" s="12">
        <f t="shared" si="13"/>
        <v>6.2</v>
      </c>
      <c r="U11" s="12">
        <f t="shared" si="14"/>
        <v>6.7</v>
      </c>
      <c r="V11" s="12">
        <f t="shared" si="15"/>
        <v>6.3</v>
      </c>
      <c r="W11" s="14">
        <f t="shared" si="16"/>
        <v>6.3999999999999995</v>
      </c>
      <c r="X11" s="12"/>
      <c r="Y11" s="14">
        <f t="shared" si="17"/>
        <v>9.5500000000000007</v>
      </c>
      <c r="Z11" s="4">
        <f t="shared" si="2"/>
        <v>8</v>
      </c>
      <c r="AB11" s="12">
        <f t="shared" si="18"/>
        <v>3</v>
      </c>
      <c r="AC11" s="12">
        <f t="shared" si="19"/>
        <v>4.2</v>
      </c>
      <c r="AD11" s="12">
        <f t="shared" si="20"/>
        <v>3.8</v>
      </c>
      <c r="AE11" s="12">
        <f t="shared" si="21"/>
        <v>3.3</v>
      </c>
      <c r="AF11" s="12">
        <f t="shared" si="22"/>
        <v>3.7</v>
      </c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2" spans="1:65" x14ac:dyDescent="0.2">
      <c r="B12" s="34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1"/>
      <c r="Q12" s="31"/>
    </row>
    <row r="13" spans="1:65" s="15" customFormat="1" x14ac:dyDescent="0.2">
      <c r="A13" s="18"/>
      <c r="B13" s="19"/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65" s="15" customFormat="1" ht="22.5" customHeight="1" x14ac:dyDescent="0.2">
      <c r="A14" s="17"/>
      <c r="B14" s="34" t="s">
        <v>33</v>
      </c>
      <c r="C14" s="17"/>
      <c r="D14" s="35"/>
      <c r="E14" s="35"/>
      <c r="F14" s="35"/>
      <c r="G14" s="35"/>
      <c r="H14" s="62" t="s">
        <v>6</v>
      </c>
      <c r="I14" s="62"/>
      <c r="J14" s="62" t="s">
        <v>7</v>
      </c>
      <c r="K14" s="62"/>
      <c r="L14" s="62" t="s">
        <v>8</v>
      </c>
      <c r="M14" s="62"/>
      <c r="N14" s="62" t="s">
        <v>9</v>
      </c>
      <c r="O14" s="62"/>
      <c r="P14" s="62" t="s">
        <v>45</v>
      </c>
      <c r="Q14" s="62"/>
    </row>
    <row r="15" spans="1:65" s="32" customFormat="1" x14ac:dyDescent="0.2">
      <c r="A15" s="5" t="s">
        <v>18</v>
      </c>
      <c r="B15" s="3" t="s">
        <v>17</v>
      </c>
      <c r="C15" s="10" t="s">
        <v>0</v>
      </c>
      <c r="D15" s="10" t="s">
        <v>1</v>
      </c>
      <c r="E15" s="10" t="s">
        <v>4</v>
      </c>
      <c r="F15" s="10" t="s">
        <v>5</v>
      </c>
      <c r="G15" s="10" t="s">
        <v>2</v>
      </c>
      <c r="H15" s="10" t="s">
        <v>46</v>
      </c>
      <c r="I15" s="10" t="s">
        <v>47</v>
      </c>
      <c r="J15" s="10" t="s">
        <v>46</v>
      </c>
      <c r="K15" s="10" t="s">
        <v>47</v>
      </c>
      <c r="L15" s="10" t="s">
        <v>46</v>
      </c>
      <c r="M15" s="10" t="s">
        <v>47</v>
      </c>
      <c r="N15" s="10" t="s">
        <v>46</v>
      </c>
      <c r="O15" s="10" t="s">
        <v>47</v>
      </c>
      <c r="P15" s="10" t="s">
        <v>46</v>
      </c>
      <c r="Q15" s="10" t="s">
        <v>47</v>
      </c>
      <c r="R15" s="10" t="s">
        <v>6</v>
      </c>
      <c r="S15" s="10" t="s">
        <v>7</v>
      </c>
      <c r="T15" s="10" t="s">
        <v>8</v>
      </c>
      <c r="U15" s="10" t="s">
        <v>9</v>
      </c>
      <c r="V15" s="10" t="s">
        <v>45</v>
      </c>
      <c r="W15" s="10" t="s">
        <v>3</v>
      </c>
      <c r="X15" s="10" t="s">
        <v>10</v>
      </c>
      <c r="Y15" s="10" t="s">
        <v>11</v>
      </c>
      <c r="Z15" s="10"/>
      <c r="AA15" s="16"/>
      <c r="AB15" s="10" t="s">
        <v>6</v>
      </c>
      <c r="AC15" s="10" t="s">
        <v>7</v>
      </c>
      <c r="AD15" s="10" t="s">
        <v>8</v>
      </c>
      <c r="AE15" s="10" t="s">
        <v>9</v>
      </c>
      <c r="AF15" s="10" t="s">
        <v>45</v>
      </c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</row>
    <row r="16" spans="1:65" x14ac:dyDescent="0.2">
      <c r="A16" s="7">
        <v>1</v>
      </c>
      <c r="B16" s="8" t="s">
        <v>143</v>
      </c>
      <c r="C16" s="13">
        <v>1.2</v>
      </c>
      <c r="D16" s="13">
        <v>1</v>
      </c>
      <c r="E16" s="13">
        <v>1.3</v>
      </c>
      <c r="F16" s="13">
        <v>2</v>
      </c>
      <c r="G16" s="14">
        <f t="shared" ref="G16:G17" si="23">(SUM(C16:F16)-SMALL(C16:F16,1)-LARGE(C16:F16,1))/(COUNT(C16:F16)-2)</f>
        <v>1.25</v>
      </c>
      <c r="H16" s="11">
        <v>2.2000000000000002</v>
      </c>
      <c r="I16" s="11">
        <v>2.8</v>
      </c>
      <c r="J16" s="11">
        <v>1.4</v>
      </c>
      <c r="K16" s="11">
        <v>2.7</v>
      </c>
      <c r="L16" s="11">
        <v>1.3</v>
      </c>
      <c r="M16" s="11">
        <v>2.9</v>
      </c>
      <c r="N16" s="11">
        <v>1.6</v>
      </c>
      <c r="O16" s="11">
        <v>2.8</v>
      </c>
      <c r="P16" s="11">
        <v>2.4</v>
      </c>
      <c r="Q16" s="11">
        <v>2.2000000000000002</v>
      </c>
      <c r="R16" s="12">
        <f t="shared" ref="R16:R20" si="24">10-AB16</f>
        <v>5</v>
      </c>
      <c r="S16" s="12">
        <f t="shared" ref="S16:S20" si="25">10-AC16</f>
        <v>5.9</v>
      </c>
      <c r="T16" s="12">
        <f t="shared" ref="T16:T20" si="26">10-AD16</f>
        <v>5.8</v>
      </c>
      <c r="U16" s="12">
        <f t="shared" ref="U16:U20" si="27">10-AE16</f>
        <v>5.6</v>
      </c>
      <c r="V16" s="12">
        <f t="shared" ref="V16:V20" si="28">10-AF16</f>
        <v>5.4</v>
      </c>
      <c r="W16" s="14">
        <f>(SUM(R16:V16)-SMALL(R16:V16,1)-LARGE(R16:V16,1))/(COUNT(R16:V16)-2)</f>
        <v>5.5999999999999988</v>
      </c>
      <c r="X16" s="12"/>
      <c r="Y16" s="14">
        <f>G16+W16-X16</f>
        <v>6.8499999999999988</v>
      </c>
      <c r="Z16" s="4">
        <f t="shared" ref="Z16:Z23" si="29">RANK(Y16,Y$16:Y$23)</f>
        <v>8</v>
      </c>
      <c r="AB16" s="12">
        <f>H16+I16</f>
        <v>5</v>
      </c>
      <c r="AC16" s="12">
        <f>J16+K16</f>
        <v>4.0999999999999996</v>
      </c>
      <c r="AD16" s="12">
        <f>L16+M16</f>
        <v>4.2</v>
      </c>
      <c r="AE16" s="12">
        <f>N16+O16</f>
        <v>4.4000000000000004</v>
      </c>
      <c r="AF16" s="12">
        <f>P16+Q16</f>
        <v>4.5999999999999996</v>
      </c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 x14ac:dyDescent="0.2">
      <c r="A17" s="7">
        <v>2</v>
      </c>
      <c r="B17" s="8" t="s">
        <v>85</v>
      </c>
      <c r="C17" s="13">
        <v>2.8</v>
      </c>
      <c r="D17" s="13">
        <v>2.9</v>
      </c>
      <c r="E17" s="13">
        <v>3.1</v>
      </c>
      <c r="F17" s="13">
        <v>3.9</v>
      </c>
      <c r="G17" s="14">
        <f t="shared" si="23"/>
        <v>2.9999999999999991</v>
      </c>
      <c r="H17" s="11">
        <v>1.4</v>
      </c>
      <c r="I17" s="11">
        <v>1.8</v>
      </c>
      <c r="J17" s="11">
        <v>1.3</v>
      </c>
      <c r="K17" s="11">
        <v>2.2999999999999998</v>
      </c>
      <c r="L17" s="11">
        <v>1.4</v>
      </c>
      <c r="M17" s="11">
        <v>2.6</v>
      </c>
      <c r="N17" s="11">
        <v>1.2</v>
      </c>
      <c r="O17" s="11">
        <v>1.5</v>
      </c>
      <c r="P17" s="11">
        <v>1.7</v>
      </c>
      <c r="Q17" s="11">
        <v>1.8</v>
      </c>
      <c r="R17" s="12">
        <f t="shared" si="24"/>
        <v>6.8</v>
      </c>
      <c r="S17" s="12">
        <f t="shared" si="25"/>
        <v>6.4</v>
      </c>
      <c r="T17" s="12">
        <f t="shared" si="26"/>
        <v>6</v>
      </c>
      <c r="U17" s="12">
        <f t="shared" si="27"/>
        <v>7.3</v>
      </c>
      <c r="V17" s="12">
        <f t="shared" si="28"/>
        <v>6.5</v>
      </c>
      <c r="W17" s="14">
        <f t="shared" ref="W17:W20" si="30">(SUM(R17:V17)-SMALL(R17:V17,1)-LARGE(R17:V17,1))/(COUNT(R17:V17)-2)</f>
        <v>6.5666666666666664</v>
      </c>
      <c r="X17" s="12"/>
      <c r="Y17" s="14">
        <f t="shared" ref="Y17:Y20" si="31">G17+W17-X17</f>
        <v>9.5666666666666664</v>
      </c>
      <c r="Z17" s="4">
        <f t="shared" si="29"/>
        <v>6</v>
      </c>
      <c r="AB17" s="12">
        <f t="shared" ref="AB17:AB20" si="32">H17+I17</f>
        <v>3.2</v>
      </c>
      <c r="AC17" s="12">
        <f t="shared" ref="AC17:AC20" si="33">J17+K17</f>
        <v>3.5999999999999996</v>
      </c>
      <c r="AD17" s="12">
        <f t="shared" ref="AD17:AD20" si="34">L17+M17</f>
        <v>4</v>
      </c>
      <c r="AE17" s="12">
        <f t="shared" ref="AE17:AE20" si="35">N17+O17</f>
        <v>2.7</v>
      </c>
      <c r="AF17" s="12">
        <f t="shared" ref="AF17:AF20" si="36">P17+Q17</f>
        <v>3.5</v>
      </c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x14ac:dyDescent="0.2">
      <c r="A18" s="7">
        <v>3</v>
      </c>
      <c r="B18" s="8" t="s">
        <v>86</v>
      </c>
      <c r="C18" s="13">
        <v>3.9</v>
      </c>
      <c r="D18" s="13">
        <v>3.3</v>
      </c>
      <c r="E18" s="13">
        <v>4.3</v>
      </c>
      <c r="F18" s="13">
        <v>4.5999999999999996</v>
      </c>
      <c r="G18" s="14">
        <f>(SUM(C18:F18)-SMALL(C18:F18,1)-LARGE(C18:F18,1))/(COUNT(C18:F18)-2)</f>
        <v>4.1000000000000005</v>
      </c>
      <c r="H18" s="11">
        <v>1.3</v>
      </c>
      <c r="I18" s="11">
        <v>1.9</v>
      </c>
      <c r="J18" s="11">
        <v>1.2</v>
      </c>
      <c r="K18" s="11">
        <v>2</v>
      </c>
      <c r="L18" s="11">
        <v>1.3</v>
      </c>
      <c r="M18" s="11">
        <v>1.8</v>
      </c>
      <c r="N18" s="11">
        <v>1.1000000000000001</v>
      </c>
      <c r="O18" s="11">
        <v>2.1</v>
      </c>
      <c r="P18" s="11">
        <v>1.7</v>
      </c>
      <c r="Q18" s="11">
        <v>2.1</v>
      </c>
      <c r="R18" s="12">
        <f t="shared" si="24"/>
        <v>6.8</v>
      </c>
      <c r="S18" s="12">
        <f t="shared" si="25"/>
        <v>6.8</v>
      </c>
      <c r="T18" s="12">
        <f t="shared" si="26"/>
        <v>6.9</v>
      </c>
      <c r="U18" s="12">
        <f t="shared" si="27"/>
        <v>6.8</v>
      </c>
      <c r="V18" s="12">
        <f t="shared" si="28"/>
        <v>6.2</v>
      </c>
      <c r="W18" s="14">
        <f t="shared" si="30"/>
        <v>6.8</v>
      </c>
      <c r="X18" s="12"/>
      <c r="Y18" s="14">
        <f t="shared" si="31"/>
        <v>10.9</v>
      </c>
      <c r="Z18" s="4">
        <f t="shared" si="29"/>
        <v>1</v>
      </c>
      <c r="AB18" s="12">
        <f t="shared" si="32"/>
        <v>3.2</v>
      </c>
      <c r="AC18" s="12">
        <f t="shared" si="33"/>
        <v>3.2</v>
      </c>
      <c r="AD18" s="12">
        <f t="shared" si="34"/>
        <v>3.1</v>
      </c>
      <c r="AE18" s="12">
        <f t="shared" si="35"/>
        <v>3.2</v>
      </c>
      <c r="AF18" s="12">
        <f t="shared" si="36"/>
        <v>3.8</v>
      </c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 x14ac:dyDescent="0.2">
      <c r="A19" s="7">
        <v>4</v>
      </c>
      <c r="B19" s="8" t="s">
        <v>144</v>
      </c>
      <c r="C19" s="13">
        <v>4</v>
      </c>
      <c r="D19" s="13">
        <v>3.9</v>
      </c>
      <c r="E19" s="13">
        <v>3.9</v>
      </c>
      <c r="F19" s="13">
        <v>4.5</v>
      </c>
      <c r="G19" s="14">
        <f t="shared" ref="G19:G20" si="37">(SUM(C19:F19)-SMALL(C19:F19,1)-LARGE(C19:F19,1))/(COUNT(C19:F19)-2)</f>
        <v>3.95</v>
      </c>
      <c r="H19" s="11">
        <v>1.4</v>
      </c>
      <c r="I19" s="11">
        <v>1.5</v>
      </c>
      <c r="J19" s="11">
        <v>1.1000000000000001</v>
      </c>
      <c r="K19" s="11">
        <v>2.2999999999999998</v>
      </c>
      <c r="L19" s="11">
        <v>1.4</v>
      </c>
      <c r="M19" s="11">
        <v>2.2999999999999998</v>
      </c>
      <c r="N19" s="11">
        <v>1.2</v>
      </c>
      <c r="O19" s="11">
        <v>2.8</v>
      </c>
      <c r="P19" s="11">
        <v>1.8</v>
      </c>
      <c r="Q19" s="11">
        <v>2</v>
      </c>
      <c r="R19" s="12">
        <f t="shared" si="24"/>
        <v>7.1</v>
      </c>
      <c r="S19" s="12">
        <f t="shared" si="25"/>
        <v>6.6</v>
      </c>
      <c r="T19" s="12">
        <f t="shared" si="26"/>
        <v>6.3000000000000007</v>
      </c>
      <c r="U19" s="12">
        <f t="shared" si="27"/>
        <v>6</v>
      </c>
      <c r="V19" s="12">
        <f t="shared" si="28"/>
        <v>6.2</v>
      </c>
      <c r="W19" s="14">
        <f t="shared" si="30"/>
        <v>6.3666666666666671</v>
      </c>
      <c r="X19" s="12"/>
      <c r="Y19" s="14">
        <f t="shared" si="31"/>
        <v>10.316666666666666</v>
      </c>
      <c r="Z19" s="4">
        <f t="shared" si="29"/>
        <v>2</v>
      </c>
      <c r="AB19" s="12">
        <f t="shared" si="32"/>
        <v>2.9</v>
      </c>
      <c r="AC19" s="12">
        <f t="shared" si="33"/>
        <v>3.4</v>
      </c>
      <c r="AD19" s="12">
        <f t="shared" si="34"/>
        <v>3.6999999999999997</v>
      </c>
      <c r="AE19" s="12">
        <f t="shared" si="35"/>
        <v>4</v>
      </c>
      <c r="AF19" s="12">
        <f t="shared" si="36"/>
        <v>3.8</v>
      </c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 x14ac:dyDescent="0.2">
      <c r="A20" s="7">
        <v>5</v>
      </c>
      <c r="B20" s="8" t="s">
        <v>84</v>
      </c>
      <c r="C20" s="13">
        <v>3.4</v>
      </c>
      <c r="D20" s="13">
        <v>3</v>
      </c>
      <c r="E20" s="13">
        <v>2.2000000000000002</v>
      </c>
      <c r="F20" s="13">
        <v>4.7</v>
      </c>
      <c r="G20" s="14">
        <f t="shared" si="37"/>
        <v>3.2000000000000006</v>
      </c>
      <c r="H20" s="11">
        <v>1.4</v>
      </c>
      <c r="I20" s="11">
        <v>2</v>
      </c>
      <c r="J20" s="11">
        <v>1.4</v>
      </c>
      <c r="K20" s="11">
        <v>2.4</v>
      </c>
      <c r="L20" s="11">
        <v>1.3</v>
      </c>
      <c r="M20" s="11">
        <v>1.8</v>
      </c>
      <c r="N20" s="11">
        <v>1.1000000000000001</v>
      </c>
      <c r="O20" s="11">
        <v>2</v>
      </c>
      <c r="P20" s="11">
        <v>1.7</v>
      </c>
      <c r="Q20" s="11">
        <v>2</v>
      </c>
      <c r="R20" s="12">
        <f t="shared" si="24"/>
        <v>6.6</v>
      </c>
      <c r="S20" s="12">
        <f t="shared" si="25"/>
        <v>6.2</v>
      </c>
      <c r="T20" s="12">
        <f t="shared" si="26"/>
        <v>6.9</v>
      </c>
      <c r="U20" s="12">
        <f t="shared" si="27"/>
        <v>6.9</v>
      </c>
      <c r="V20" s="12">
        <f t="shared" si="28"/>
        <v>6.3</v>
      </c>
      <c r="W20" s="14">
        <f t="shared" si="30"/>
        <v>6.5999999999999988</v>
      </c>
      <c r="X20" s="12"/>
      <c r="Y20" s="14">
        <f t="shared" si="31"/>
        <v>9.7999999999999989</v>
      </c>
      <c r="Z20" s="4">
        <f t="shared" si="29"/>
        <v>5</v>
      </c>
      <c r="AB20" s="12">
        <f t="shared" si="32"/>
        <v>3.4</v>
      </c>
      <c r="AC20" s="12">
        <f t="shared" si="33"/>
        <v>3.8</v>
      </c>
      <c r="AD20" s="12">
        <f t="shared" si="34"/>
        <v>3.1</v>
      </c>
      <c r="AE20" s="12">
        <f t="shared" si="35"/>
        <v>3.1</v>
      </c>
      <c r="AF20" s="12">
        <f t="shared" si="36"/>
        <v>3.7</v>
      </c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 x14ac:dyDescent="0.2">
      <c r="A21" s="7">
        <v>6</v>
      </c>
      <c r="B21" s="8" t="s">
        <v>145</v>
      </c>
      <c r="C21" s="13">
        <v>3</v>
      </c>
      <c r="D21" s="13">
        <v>3.4</v>
      </c>
      <c r="E21" s="13">
        <v>2.4</v>
      </c>
      <c r="F21" s="13">
        <v>2.9</v>
      </c>
      <c r="G21" s="14">
        <f t="shared" ref="G21:G23" si="38">(SUM(C21:F21)-SMALL(C21:F21,1)-LARGE(C21:F21,1))/(COUNT(C21:F21)-2)</f>
        <v>2.95</v>
      </c>
      <c r="H21" s="11">
        <v>1.8</v>
      </c>
      <c r="I21" s="11">
        <v>2.6</v>
      </c>
      <c r="J21" s="11">
        <v>1.8</v>
      </c>
      <c r="K21" s="11">
        <v>3.2</v>
      </c>
      <c r="L21" s="11">
        <v>1.2</v>
      </c>
      <c r="M21" s="11">
        <v>2.4</v>
      </c>
      <c r="N21" s="11">
        <v>1.5</v>
      </c>
      <c r="O21" s="11">
        <v>3.3</v>
      </c>
      <c r="P21" s="11">
        <v>1.6</v>
      </c>
      <c r="Q21" s="11">
        <v>2.1</v>
      </c>
      <c r="R21" s="12">
        <f t="shared" ref="R21:R23" si="39">10-AB21</f>
        <v>5.6</v>
      </c>
      <c r="S21" s="12">
        <f t="shared" ref="S21:S23" si="40">10-AC21</f>
        <v>5</v>
      </c>
      <c r="T21" s="12">
        <f t="shared" ref="T21:T23" si="41">10-AD21</f>
        <v>6.4</v>
      </c>
      <c r="U21" s="12">
        <f t="shared" ref="U21:U23" si="42">10-AE21</f>
        <v>5.2</v>
      </c>
      <c r="V21" s="12">
        <f t="shared" ref="V21:V23" si="43">10-AF21</f>
        <v>6.3</v>
      </c>
      <c r="W21" s="14">
        <f t="shared" ref="W21:W23" si="44">(SUM(R21:V21)-SMALL(R21:V21,1)-LARGE(R21:V21,1))/(COUNT(R21:V21)-2)</f>
        <v>5.7</v>
      </c>
      <c r="X21" s="12"/>
      <c r="Y21" s="14">
        <f t="shared" ref="Y21:Y23" si="45">G21+W21-X21</f>
        <v>8.65</v>
      </c>
      <c r="Z21" s="4">
        <f t="shared" si="29"/>
        <v>7</v>
      </c>
      <c r="AB21" s="12">
        <f t="shared" ref="AB21:AB23" si="46">H21+I21</f>
        <v>4.4000000000000004</v>
      </c>
      <c r="AC21" s="12">
        <f t="shared" ref="AC21:AC23" si="47">J21+K21</f>
        <v>5</v>
      </c>
      <c r="AD21" s="12">
        <f t="shared" ref="AD21:AD23" si="48">L21+M21</f>
        <v>3.5999999999999996</v>
      </c>
      <c r="AE21" s="12">
        <f t="shared" ref="AE21:AE23" si="49">N21+O21</f>
        <v>4.8</v>
      </c>
      <c r="AF21" s="12">
        <f t="shared" ref="AF21:AF23" si="50">P21+Q21</f>
        <v>3.7</v>
      </c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 x14ac:dyDescent="0.2">
      <c r="A22" s="7">
        <v>7</v>
      </c>
      <c r="B22" s="8"/>
      <c r="C22" s="13">
        <v>0</v>
      </c>
      <c r="D22" s="13">
        <v>0</v>
      </c>
      <c r="E22" s="13">
        <v>0</v>
      </c>
      <c r="F22" s="13">
        <v>0</v>
      </c>
      <c r="G22" s="14">
        <f t="shared" si="38"/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>
        <f t="shared" si="39"/>
        <v>10</v>
      </c>
      <c r="S22" s="12">
        <f t="shared" si="40"/>
        <v>10</v>
      </c>
      <c r="T22" s="12">
        <f t="shared" si="41"/>
        <v>10</v>
      </c>
      <c r="U22" s="12">
        <f t="shared" si="42"/>
        <v>10</v>
      </c>
      <c r="V22" s="12">
        <f t="shared" si="43"/>
        <v>10</v>
      </c>
      <c r="W22" s="14">
        <f t="shared" si="44"/>
        <v>10</v>
      </c>
      <c r="X22" s="12"/>
      <c r="Y22" s="14">
        <f t="shared" si="45"/>
        <v>10</v>
      </c>
      <c r="Z22" s="4">
        <f t="shared" si="29"/>
        <v>4</v>
      </c>
      <c r="AB22" s="12">
        <f t="shared" si="46"/>
        <v>0</v>
      </c>
      <c r="AC22" s="12">
        <f t="shared" si="47"/>
        <v>0</v>
      </c>
      <c r="AD22" s="12">
        <f t="shared" si="48"/>
        <v>0</v>
      </c>
      <c r="AE22" s="12">
        <f t="shared" si="49"/>
        <v>0</v>
      </c>
      <c r="AF22" s="12">
        <f t="shared" si="50"/>
        <v>0</v>
      </c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 x14ac:dyDescent="0.2">
      <c r="A23" s="7">
        <v>8</v>
      </c>
      <c r="B23" s="8" t="s">
        <v>83</v>
      </c>
      <c r="C23" s="13">
        <v>4.2</v>
      </c>
      <c r="D23" s="13">
        <v>3.9</v>
      </c>
      <c r="E23" s="13">
        <v>3.5</v>
      </c>
      <c r="F23" s="13">
        <v>3</v>
      </c>
      <c r="G23" s="14">
        <f t="shared" si="38"/>
        <v>3.6999999999999997</v>
      </c>
      <c r="H23" s="11">
        <v>1.4</v>
      </c>
      <c r="I23" s="11">
        <v>1.8</v>
      </c>
      <c r="J23" s="11">
        <v>1.1000000000000001</v>
      </c>
      <c r="K23" s="11">
        <v>2.4</v>
      </c>
      <c r="L23" s="11">
        <v>1.5</v>
      </c>
      <c r="M23" s="11">
        <v>2.4</v>
      </c>
      <c r="N23" s="11">
        <v>0.9</v>
      </c>
      <c r="O23" s="11">
        <v>2.1</v>
      </c>
      <c r="P23" s="11">
        <v>1.6</v>
      </c>
      <c r="Q23" s="11">
        <v>1.9</v>
      </c>
      <c r="R23" s="12">
        <f t="shared" si="39"/>
        <v>6.8</v>
      </c>
      <c r="S23" s="12">
        <f t="shared" si="40"/>
        <v>6.5</v>
      </c>
      <c r="T23" s="12">
        <f t="shared" si="41"/>
        <v>6.1</v>
      </c>
      <c r="U23" s="12">
        <f t="shared" si="42"/>
        <v>7</v>
      </c>
      <c r="V23" s="12">
        <f t="shared" si="43"/>
        <v>6.5</v>
      </c>
      <c r="W23" s="14">
        <f t="shared" si="44"/>
        <v>6.5999999999999988</v>
      </c>
      <c r="X23" s="12"/>
      <c r="Y23" s="14">
        <f t="shared" si="45"/>
        <v>10.299999999999999</v>
      </c>
      <c r="Z23" s="4">
        <f t="shared" si="29"/>
        <v>3</v>
      </c>
      <c r="AB23" s="12">
        <f t="shared" si="46"/>
        <v>3.2</v>
      </c>
      <c r="AC23" s="12">
        <f t="shared" si="47"/>
        <v>3.5</v>
      </c>
      <c r="AD23" s="12">
        <f t="shared" si="48"/>
        <v>3.9</v>
      </c>
      <c r="AE23" s="12">
        <f t="shared" si="49"/>
        <v>3</v>
      </c>
      <c r="AF23" s="12">
        <f t="shared" si="50"/>
        <v>3.5</v>
      </c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 s="15" customFormat="1" x14ac:dyDescent="0.2">
      <c r="A24" s="17"/>
      <c r="B24" s="34"/>
      <c r="C24" s="1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1"/>
      <c r="Q24" s="31"/>
    </row>
    <row r="25" spans="1:65" s="15" customFormat="1" x14ac:dyDescent="0.2">
      <c r="A25" s="26"/>
      <c r="B25" s="17"/>
      <c r="C25" s="19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65" s="15" customFormat="1" ht="22.5" customHeight="1" x14ac:dyDescent="0.2">
      <c r="A26" s="17"/>
      <c r="B26" s="34" t="s">
        <v>34</v>
      </c>
      <c r="C26" s="17"/>
      <c r="D26" s="35"/>
      <c r="E26" s="35"/>
      <c r="F26" s="35"/>
      <c r="G26" s="35"/>
      <c r="H26" s="62" t="s">
        <v>6</v>
      </c>
      <c r="I26" s="62"/>
      <c r="J26" s="62" t="s">
        <v>7</v>
      </c>
      <c r="K26" s="62"/>
      <c r="L26" s="62" t="s">
        <v>8</v>
      </c>
      <c r="M26" s="62"/>
      <c r="N26" s="62" t="s">
        <v>9</v>
      </c>
      <c r="O26" s="62"/>
      <c r="P26" s="62" t="s">
        <v>45</v>
      </c>
      <c r="Q26" s="62"/>
    </row>
    <row r="27" spans="1:65" s="32" customFormat="1" x14ac:dyDescent="0.2">
      <c r="A27" s="5" t="s">
        <v>18</v>
      </c>
      <c r="B27" s="3" t="s">
        <v>17</v>
      </c>
      <c r="C27" s="10" t="s">
        <v>0</v>
      </c>
      <c r="D27" s="10" t="s">
        <v>1</v>
      </c>
      <c r="E27" s="10" t="s">
        <v>4</v>
      </c>
      <c r="F27" s="10" t="s">
        <v>5</v>
      </c>
      <c r="G27" s="10" t="s">
        <v>2</v>
      </c>
      <c r="H27" s="10" t="s">
        <v>46</v>
      </c>
      <c r="I27" s="10" t="s">
        <v>47</v>
      </c>
      <c r="J27" s="10" t="s">
        <v>46</v>
      </c>
      <c r="K27" s="10" t="s">
        <v>47</v>
      </c>
      <c r="L27" s="10" t="s">
        <v>46</v>
      </c>
      <c r="M27" s="10" t="s">
        <v>47</v>
      </c>
      <c r="N27" s="10" t="s">
        <v>46</v>
      </c>
      <c r="O27" s="10" t="s">
        <v>47</v>
      </c>
      <c r="P27" s="10" t="s">
        <v>46</v>
      </c>
      <c r="Q27" s="10" t="s">
        <v>47</v>
      </c>
      <c r="R27" s="10" t="s">
        <v>6</v>
      </c>
      <c r="S27" s="10" t="s">
        <v>7</v>
      </c>
      <c r="T27" s="10" t="s">
        <v>8</v>
      </c>
      <c r="U27" s="10" t="s">
        <v>9</v>
      </c>
      <c r="V27" s="10" t="s">
        <v>45</v>
      </c>
      <c r="W27" s="10" t="s">
        <v>3</v>
      </c>
      <c r="X27" s="10" t="s">
        <v>10</v>
      </c>
      <c r="Y27" s="10" t="s">
        <v>11</v>
      </c>
      <c r="Z27" s="10"/>
      <c r="AA27" s="16"/>
      <c r="AB27" s="10" t="s">
        <v>6</v>
      </c>
      <c r="AC27" s="10" t="s">
        <v>7</v>
      </c>
      <c r="AD27" s="10" t="s">
        <v>8</v>
      </c>
      <c r="AE27" s="10" t="s">
        <v>9</v>
      </c>
      <c r="AF27" s="10" t="s">
        <v>45</v>
      </c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</row>
    <row r="28" spans="1:65" x14ac:dyDescent="0.2">
      <c r="A28" s="7">
        <v>1</v>
      </c>
      <c r="B28" s="8" t="s">
        <v>143</v>
      </c>
      <c r="C28" s="13">
        <v>1.2</v>
      </c>
      <c r="D28" s="13">
        <v>1.3</v>
      </c>
      <c r="E28" s="13">
        <v>1.5</v>
      </c>
      <c r="F28" s="13">
        <v>1</v>
      </c>
      <c r="G28" s="14">
        <f t="shared" ref="G28:G29" si="51">(SUM(C28:F28)-SMALL(C28:F28,1)-LARGE(C28:F28,1))/(COUNT(C28:F28)-2)</f>
        <v>1.25</v>
      </c>
      <c r="H28" s="11">
        <v>2.4</v>
      </c>
      <c r="I28" s="11">
        <v>2.6</v>
      </c>
      <c r="J28" s="11">
        <v>1.8</v>
      </c>
      <c r="K28" s="11">
        <v>3</v>
      </c>
      <c r="L28" s="11">
        <v>1.5</v>
      </c>
      <c r="M28" s="11">
        <v>2.8</v>
      </c>
      <c r="N28" s="11">
        <v>2</v>
      </c>
      <c r="O28" s="11">
        <v>3.3</v>
      </c>
      <c r="P28" s="11">
        <v>2.1</v>
      </c>
      <c r="Q28" s="11">
        <v>2.2000000000000002</v>
      </c>
      <c r="R28" s="12">
        <f t="shared" ref="R28:R32" si="52">10-AB28</f>
        <v>5</v>
      </c>
      <c r="S28" s="12">
        <f t="shared" ref="S28:S32" si="53">10-AC28</f>
        <v>5.2</v>
      </c>
      <c r="T28" s="12">
        <f t="shared" ref="T28:T32" si="54">10-AD28</f>
        <v>5.7</v>
      </c>
      <c r="U28" s="12">
        <f t="shared" ref="U28:U32" si="55">10-AE28</f>
        <v>4.7</v>
      </c>
      <c r="V28" s="12">
        <f t="shared" ref="V28:V32" si="56">10-AF28</f>
        <v>5.6999999999999993</v>
      </c>
      <c r="W28" s="14">
        <f>(SUM(R28:V28)-SMALL(R28:V28,1)-LARGE(R28:V28,1))/(COUNT(R28:V28)-2)</f>
        <v>5.3</v>
      </c>
      <c r="X28" s="12"/>
      <c r="Y28" s="14">
        <f>G28+W28-X28</f>
        <v>6.55</v>
      </c>
      <c r="Z28" s="4">
        <f t="shared" ref="Z28:Z35" si="57">RANK(Y28,Y$28:Y$35)</f>
        <v>8</v>
      </c>
      <c r="AB28" s="12">
        <f>H28+I28</f>
        <v>5</v>
      </c>
      <c r="AC28" s="12">
        <f>J28+K28</f>
        <v>4.8</v>
      </c>
      <c r="AD28" s="12">
        <f>L28+M28</f>
        <v>4.3</v>
      </c>
      <c r="AE28" s="12">
        <f>N28+O28</f>
        <v>5.3</v>
      </c>
      <c r="AF28" s="12">
        <f>P28+Q28</f>
        <v>4.3000000000000007</v>
      </c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 x14ac:dyDescent="0.2">
      <c r="A29" s="7">
        <v>2</v>
      </c>
      <c r="B29" s="8" t="s">
        <v>85</v>
      </c>
      <c r="C29" s="13">
        <v>3.6</v>
      </c>
      <c r="D29" s="13">
        <v>2.7</v>
      </c>
      <c r="E29" s="13">
        <v>2.8</v>
      </c>
      <c r="F29" s="13">
        <v>2.6</v>
      </c>
      <c r="G29" s="14">
        <f t="shared" si="51"/>
        <v>2.7500000000000009</v>
      </c>
      <c r="H29" s="11">
        <v>1.8</v>
      </c>
      <c r="I29" s="11">
        <v>2.2000000000000002</v>
      </c>
      <c r="J29" s="11">
        <v>1.4</v>
      </c>
      <c r="K29" s="11">
        <v>2.1</v>
      </c>
      <c r="L29" s="11">
        <v>1.5</v>
      </c>
      <c r="M29" s="11">
        <v>2.4</v>
      </c>
      <c r="N29" s="11">
        <v>1</v>
      </c>
      <c r="O29" s="11">
        <v>2.5</v>
      </c>
      <c r="P29" s="11">
        <v>1.7</v>
      </c>
      <c r="Q29" s="11">
        <v>1.9</v>
      </c>
      <c r="R29" s="12">
        <f t="shared" si="52"/>
        <v>6</v>
      </c>
      <c r="S29" s="12">
        <f t="shared" si="53"/>
        <v>6.5</v>
      </c>
      <c r="T29" s="12">
        <f t="shared" si="54"/>
        <v>6.1</v>
      </c>
      <c r="U29" s="12">
        <f t="shared" si="55"/>
        <v>6.5</v>
      </c>
      <c r="V29" s="12">
        <f t="shared" si="56"/>
        <v>6.4</v>
      </c>
      <c r="W29" s="14">
        <f t="shared" ref="W29:W32" si="58">(SUM(R29:V29)-SMALL(R29:V29,1)-LARGE(R29:V29,1))/(COUNT(R29:V29)-2)</f>
        <v>6.333333333333333</v>
      </c>
      <c r="X29" s="12"/>
      <c r="Y29" s="14">
        <f t="shared" ref="Y29:Y32" si="59">G29+W29-X29</f>
        <v>9.0833333333333339</v>
      </c>
      <c r="Z29" s="4">
        <f t="shared" si="57"/>
        <v>6</v>
      </c>
      <c r="AB29" s="12">
        <f t="shared" ref="AB29:AB32" si="60">H29+I29</f>
        <v>4</v>
      </c>
      <c r="AC29" s="12">
        <f t="shared" ref="AC29:AC32" si="61">J29+K29</f>
        <v>3.5</v>
      </c>
      <c r="AD29" s="12">
        <f t="shared" ref="AD29:AD32" si="62">L29+M29</f>
        <v>3.9</v>
      </c>
      <c r="AE29" s="12">
        <f t="shared" ref="AE29:AE32" si="63">N29+O29</f>
        <v>3.5</v>
      </c>
      <c r="AF29" s="12">
        <f t="shared" ref="AF29:AF32" si="64">P29+Q29</f>
        <v>3.5999999999999996</v>
      </c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 x14ac:dyDescent="0.2">
      <c r="A30" s="7">
        <v>3</v>
      </c>
      <c r="B30" s="8"/>
      <c r="C30" s="13">
        <v>0</v>
      </c>
      <c r="D30" s="13">
        <v>0</v>
      </c>
      <c r="E30" s="13">
        <v>0</v>
      </c>
      <c r="F30" s="13">
        <v>0</v>
      </c>
      <c r="G30" s="14">
        <f>(SUM(C30:F30)-SMALL(C30:F30,1)-LARGE(C30:F30,1))/(COUNT(C30:F30)-2)</f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>
        <f t="shared" si="52"/>
        <v>10</v>
      </c>
      <c r="S30" s="12">
        <f t="shared" si="53"/>
        <v>10</v>
      </c>
      <c r="T30" s="12">
        <f t="shared" si="54"/>
        <v>10</v>
      </c>
      <c r="U30" s="12">
        <f t="shared" si="55"/>
        <v>10</v>
      </c>
      <c r="V30" s="12">
        <f t="shared" si="56"/>
        <v>10</v>
      </c>
      <c r="W30" s="14">
        <f t="shared" si="58"/>
        <v>10</v>
      </c>
      <c r="X30" s="12"/>
      <c r="Y30" s="14">
        <f t="shared" si="59"/>
        <v>10</v>
      </c>
      <c r="Z30" s="4">
        <f t="shared" si="57"/>
        <v>2</v>
      </c>
      <c r="AB30" s="12">
        <f t="shared" si="60"/>
        <v>0</v>
      </c>
      <c r="AC30" s="12">
        <f t="shared" si="61"/>
        <v>0</v>
      </c>
      <c r="AD30" s="12">
        <f t="shared" si="62"/>
        <v>0</v>
      </c>
      <c r="AE30" s="12">
        <f t="shared" si="63"/>
        <v>0</v>
      </c>
      <c r="AF30" s="12">
        <f t="shared" si="64"/>
        <v>0</v>
      </c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 x14ac:dyDescent="0.2">
      <c r="A31" s="7">
        <v>4</v>
      </c>
      <c r="B31" s="8" t="s">
        <v>144</v>
      </c>
      <c r="C31" s="13">
        <v>3.3</v>
      </c>
      <c r="D31" s="13">
        <v>3.7</v>
      </c>
      <c r="E31" s="13">
        <v>3.5</v>
      </c>
      <c r="F31" s="13">
        <v>2</v>
      </c>
      <c r="G31" s="14">
        <f t="shared" ref="G31:G32" si="65">(SUM(C31:F31)-SMALL(C31:F31,1)-LARGE(C31:F31,1))/(COUNT(C31:F31)-2)</f>
        <v>3.4</v>
      </c>
      <c r="H31" s="11">
        <v>1.8</v>
      </c>
      <c r="I31" s="11">
        <v>2</v>
      </c>
      <c r="J31" s="11">
        <v>1.3</v>
      </c>
      <c r="K31" s="11">
        <v>3.3</v>
      </c>
      <c r="L31" s="11">
        <v>1.5</v>
      </c>
      <c r="M31" s="11">
        <v>2.5</v>
      </c>
      <c r="N31" s="11">
        <v>1.2</v>
      </c>
      <c r="O31" s="11">
        <v>3</v>
      </c>
      <c r="P31" s="11">
        <v>1.9</v>
      </c>
      <c r="Q31" s="11">
        <v>2.2000000000000002</v>
      </c>
      <c r="R31" s="12">
        <f t="shared" si="52"/>
        <v>6.2</v>
      </c>
      <c r="S31" s="12">
        <f t="shared" si="53"/>
        <v>5.4</v>
      </c>
      <c r="T31" s="12">
        <f t="shared" si="54"/>
        <v>6</v>
      </c>
      <c r="U31" s="12">
        <f t="shared" si="55"/>
        <v>5.8</v>
      </c>
      <c r="V31" s="12">
        <f t="shared" si="56"/>
        <v>5.9</v>
      </c>
      <c r="W31" s="14">
        <f t="shared" si="58"/>
        <v>5.9000000000000021</v>
      </c>
      <c r="X31" s="12"/>
      <c r="Y31" s="14">
        <f t="shared" si="59"/>
        <v>9.3000000000000025</v>
      </c>
      <c r="Z31" s="4">
        <f t="shared" si="57"/>
        <v>5</v>
      </c>
      <c r="AB31" s="12">
        <f t="shared" si="60"/>
        <v>3.8</v>
      </c>
      <c r="AC31" s="12">
        <f t="shared" si="61"/>
        <v>4.5999999999999996</v>
      </c>
      <c r="AD31" s="12">
        <f t="shared" si="62"/>
        <v>4</v>
      </c>
      <c r="AE31" s="12">
        <f t="shared" si="63"/>
        <v>4.2</v>
      </c>
      <c r="AF31" s="12">
        <f t="shared" si="64"/>
        <v>4.0999999999999996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 x14ac:dyDescent="0.2">
      <c r="A32" s="7">
        <v>5</v>
      </c>
      <c r="B32" s="8" t="s">
        <v>84</v>
      </c>
      <c r="C32" s="13">
        <v>3.2</v>
      </c>
      <c r="D32" s="13">
        <v>2.4</v>
      </c>
      <c r="E32" s="13">
        <v>2.5</v>
      </c>
      <c r="F32" s="13">
        <v>2.2999999999999998</v>
      </c>
      <c r="G32" s="14">
        <f t="shared" si="65"/>
        <v>2.4499999999999988</v>
      </c>
      <c r="H32" s="11">
        <v>1.2</v>
      </c>
      <c r="I32" s="11">
        <v>2.6</v>
      </c>
      <c r="J32" s="11">
        <v>1.8</v>
      </c>
      <c r="K32" s="11">
        <v>2.6</v>
      </c>
      <c r="L32" s="11">
        <v>1.3</v>
      </c>
      <c r="M32" s="11">
        <v>2.5</v>
      </c>
      <c r="N32" s="11">
        <v>1</v>
      </c>
      <c r="O32" s="11">
        <v>2.7</v>
      </c>
      <c r="P32" s="11">
        <v>1.9</v>
      </c>
      <c r="Q32" s="11">
        <v>2</v>
      </c>
      <c r="R32" s="12">
        <f t="shared" si="52"/>
        <v>6.2</v>
      </c>
      <c r="S32" s="12">
        <f t="shared" si="53"/>
        <v>5.6</v>
      </c>
      <c r="T32" s="12">
        <f t="shared" si="54"/>
        <v>6.2</v>
      </c>
      <c r="U32" s="12">
        <f t="shared" si="55"/>
        <v>6.3</v>
      </c>
      <c r="V32" s="12">
        <f t="shared" si="56"/>
        <v>6.1</v>
      </c>
      <c r="W32" s="14">
        <f t="shared" si="58"/>
        <v>6.1666666666666652</v>
      </c>
      <c r="X32" s="12"/>
      <c r="Y32" s="14">
        <f t="shared" si="59"/>
        <v>8.6166666666666636</v>
      </c>
      <c r="Z32" s="4">
        <f t="shared" si="57"/>
        <v>7</v>
      </c>
      <c r="AB32" s="12">
        <f t="shared" si="60"/>
        <v>3.8</v>
      </c>
      <c r="AC32" s="12">
        <f t="shared" si="61"/>
        <v>4.4000000000000004</v>
      </c>
      <c r="AD32" s="12">
        <f t="shared" si="62"/>
        <v>3.8</v>
      </c>
      <c r="AE32" s="12">
        <f t="shared" si="63"/>
        <v>3.7</v>
      </c>
      <c r="AF32" s="12">
        <f t="shared" si="64"/>
        <v>3.9</v>
      </c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5" x14ac:dyDescent="0.2">
      <c r="A33" s="7">
        <v>6</v>
      </c>
      <c r="B33" s="8"/>
      <c r="C33" s="13">
        <v>0</v>
      </c>
      <c r="D33" s="13">
        <v>0</v>
      </c>
      <c r="E33" s="13">
        <v>0</v>
      </c>
      <c r="F33" s="13">
        <v>0</v>
      </c>
      <c r="G33" s="14">
        <f t="shared" ref="G33:G35" si="66">(SUM(C33:F33)-SMALL(C33:F33,1)-LARGE(C33:F33,1))/(COUNT(C33:F33)-2)</f>
        <v>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2">
        <f t="shared" ref="R33:R35" si="67">10-AB33</f>
        <v>10</v>
      </c>
      <c r="S33" s="12">
        <f t="shared" ref="S33:S35" si="68">10-AC33</f>
        <v>10</v>
      </c>
      <c r="T33" s="12">
        <f t="shared" ref="T33:T35" si="69">10-AD33</f>
        <v>10</v>
      </c>
      <c r="U33" s="12">
        <f t="shared" ref="U33:U35" si="70">10-AE33</f>
        <v>10</v>
      </c>
      <c r="V33" s="12">
        <f t="shared" ref="V33:V35" si="71">10-AF33</f>
        <v>10</v>
      </c>
      <c r="W33" s="14">
        <f t="shared" ref="W33:W35" si="72">(SUM(R33:V33)-SMALL(R33:V33,1)-LARGE(R33:V33,1))/(COUNT(R33:V33)-2)</f>
        <v>10</v>
      </c>
      <c r="X33" s="12"/>
      <c r="Y33" s="14">
        <f t="shared" ref="Y33:Y35" si="73">G33+W33-X33</f>
        <v>10</v>
      </c>
      <c r="Z33" s="4">
        <f t="shared" si="57"/>
        <v>2</v>
      </c>
      <c r="AB33" s="12">
        <f t="shared" ref="AB33:AB35" si="74">H33+I33</f>
        <v>0</v>
      </c>
      <c r="AC33" s="12">
        <f t="shared" ref="AC33:AC35" si="75">J33+K33</f>
        <v>0</v>
      </c>
      <c r="AD33" s="12">
        <f t="shared" ref="AD33:AD35" si="76">L33+M33</f>
        <v>0</v>
      </c>
      <c r="AE33" s="12">
        <f t="shared" ref="AE33:AE35" si="77">N33+O33</f>
        <v>0</v>
      </c>
      <c r="AF33" s="12">
        <f t="shared" ref="AF33:AF35" si="78">P33+Q33</f>
        <v>0</v>
      </c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</row>
    <row r="34" spans="1:65" x14ac:dyDescent="0.2">
      <c r="A34" s="7">
        <v>7</v>
      </c>
      <c r="B34" s="8" t="s">
        <v>146</v>
      </c>
      <c r="C34" s="13">
        <v>3.4</v>
      </c>
      <c r="D34" s="13">
        <v>3.3</v>
      </c>
      <c r="E34" s="13">
        <v>3</v>
      </c>
      <c r="F34" s="13">
        <v>3.8</v>
      </c>
      <c r="G34" s="14">
        <f t="shared" si="66"/>
        <v>3.35</v>
      </c>
      <c r="H34" s="11">
        <v>1.2</v>
      </c>
      <c r="I34" s="11">
        <v>1.8</v>
      </c>
      <c r="J34" s="11">
        <v>0.9</v>
      </c>
      <c r="K34" s="11">
        <v>1.9</v>
      </c>
      <c r="L34" s="11">
        <v>1</v>
      </c>
      <c r="M34" s="11">
        <v>2</v>
      </c>
      <c r="N34" s="11">
        <v>1.1000000000000001</v>
      </c>
      <c r="O34" s="11">
        <v>2.2999999999999998</v>
      </c>
      <c r="P34" s="11">
        <v>1.6</v>
      </c>
      <c r="Q34" s="11">
        <v>1.7</v>
      </c>
      <c r="R34" s="12">
        <f t="shared" si="67"/>
        <v>7</v>
      </c>
      <c r="S34" s="12">
        <f t="shared" si="68"/>
        <v>7.2</v>
      </c>
      <c r="T34" s="12">
        <f t="shared" si="69"/>
        <v>7</v>
      </c>
      <c r="U34" s="12">
        <f t="shared" si="70"/>
        <v>6.6</v>
      </c>
      <c r="V34" s="12">
        <f t="shared" si="71"/>
        <v>6.7</v>
      </c>
      <c r="W34" s="14">
        <f t="shared" si="72"/>
        <v>6.8999999999999995</v>
      </c>
      <c r="X34" s="12"/>
      <c r="Y34" s="14">
        <f t="shared" si="73"/>
        <v>10.25</v>
      </c>
      <c r="Z34" s="4">
        <f t="shared" si="57"/>
        <v>1</v>
      </c>
      <c r="AB34" s="12">
        <f t="shared" si="74"/>
        <v>3</v>
      </c>
      <c r="AC34" s="12">
        <f t="shared" si="75"/>
        <v>2.8</v>
      </c>
      <c r="AD34" s="12">
        <f t="shared" si="76"/>
        <v>3</v>
      </c>
      <c r="AE34" s="12">
        <f t="shared" si="77"/>
        <v>3.4</v>
      </c>
      <c r="AF34" s="12">
        <f t="shared" si="78"/>
        <v>3.3</v>
      </c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</row>
    <row r="35" spans="1:65" x14ac:dyDescent="0.2">
      <c r="A35" s="7">
        <v>8</v>
      </c>
      <c r="B35" s="8"/>
      <c r="C35" s="13">
        <v>0</v>
      </c>
      <c r="D35" s="13">
        <v>0</v>
      </c>
      <c r="E35" s="13">
        <v>0</v>
      </c>
      <c r="F35" s="13">
        <v>0</v>
      </c>
      <c r="G35" s="14">
        <f t="shared" si="66"/>
        <v>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2">
        <f t="shared" si="67"/>
        <v>10</v>
      </c>
      <c r="S35" s="12">
        <f t="shared" si="68"/>
        <v>10</v>
      </c>
      <c r="T35" s="12">
        <f t="shared" si="69"/>
        <v>10</v>
      </c>
      <c r="U35" s="12">
        <f t="shared" si="70"/>
        <v>10</v>
      </c>
      <c r="V35" s="12">
        <f t="shared" si="71"/>
        <v>10</v>
      </c>
      <c r="W35" s="14">
        <f t="shared" si="72"/>
        <v>10</v>
      </c>
      <c r="X35" s="12"/>
      <c r="Y35" s="14">
        <f t="shared" si="73"/>
        <v>10</v>
      </c>
      <c r="Z35" s="4">
        <f t="shared" si="57"/>
        <v>2</v>
      </c>
      <c r="AB35" s="12">
        <f t="shared" si="74"/>
        <v>0</v>
      </c>
      <c r="AC35" s="12">
        <f t="shared" si="75"/>
        <v>0</v>
      </c>
      <c r="AD35" s="12">
        <f t="shared" si="76"/>
        <v>0</v>
      </c>
      <c r="AE35" s="12">
        <f t="shared" si="77"/>
        <v>0</v>
      </c>
      <c r="AF35" s="12">
        <f t="shared" si="78"/>
        <v>0</v>
      </c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</row>
    <row r="36" spans="1:65" s="15" customFormat="1" x14ac:dyDescent="0.2">
      <c r="A36" s="17"/>
      <c r="B36" s="34"/>
      <c r="C36" s="17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1"/>
      <c r="Q36" s="31"/>
    </row>
    <row r="37" spans="1:65" s="15" customFormat="1" x14ac:dyDescent="0.2">
      <c r="A37" s="21"/>
      <c r="B37" s="19"/>
      <c r="C37" s="19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65" s="15" customFormat="1" ht="22.5" customHeight="1" x14ac:dyDescent="0.2">
      <c r="A38" s="17"/>
      <c r="B38" s="34" t="s">
        <v>35</v>
      </c>
      <c r="C38" s="17"/>
      <c r="D38" s="35"/>
      <c r="E38" s="35"/>
      <c r="F38" s="35"/>
      <c r="G38" s="35"/>
      <c r="H38" s="62" t="s">
        <v>6</v>
      </c>
      <c r="I38" s="62"/>
      <c r="J38" s="62" t="s">
        <v>7</v>
      </c>
      <c r="K38" s="62"/>
      <c r="L38" s="62" t="s">
        <v>8</v>
      </c>
      <c r="M38" s="62"/>
      <c r="N38" s="62" t="s">
        <v>9</v>
      </c>
      <c r="O38" s="62"/>
      <c r="P38" s="62" t="s">
        <v>45</v>
      </c>
      <c r="Q38" s="62"/>
    </row>
    <row r="39" spans="1:65" s="32" customFormat="1" x14ac:dyDescent="0.2">
      <c r="A39" s="5" t="s">
        <v>18</v>
      </c>
      <c r="B39" s="3" t="s">
        <v>17</v>
      </c>
      <c r="C39" s="10" t="s">
        <v>0</v>
      </c>
      <c r="D39" s="10" t="s">
        <v>1</v>
      </c>
      <c r="E39" s="10" t="s">
        <v>4</v>
      </c>
      <c r="F39" s="10" t="s">
        <v>5</v>
      </c>
      <c r="G39" s="10" t="s">
        <v>2</v>
      </c>
      <c r="H39" s="10" t="s">
        <v>46</v>
      </c>
      <c r="I39" s="10" t="s">
        <v>47</v>
      </c>
      <c r="J39" s="10" t="s">
        <v>46</v>
      </c>
      <c r="K39" s="10" t="s">
        <v>47</v>
      </c>
      <c r="L39" s="10" t="s">
        <v>46</v>
      </c>
      <c r="M39" s="10" t="s">
        <v>47</v>
      </c>
      <c r="N39" s="10" t="s">
        <v>46</v>
      </c>
      <c r="O39" s="10" t="s">
        <v>47</v>
      </c>
      <c r="P39" s="10" t="s">
        <v>46</v>
      </c>
      <c r="Q39" s="10" t="s">
        <v>47</v>
      </c>
      <c r="R39" s="10" t="s">
        <v>6</v>
      </c>
      <c r="S39" s="10" t="s">
        <v>7</v>
      </c>
      <c r="T39" s="10" t="s">
        <v>8</v>
      </c>
      <c r="U39" s="10" t="s">
        <v>9</v>
      </c>
      <c r="V39" s="10" t="s">
        <v>45</v>
      </c>
      <c r="W39" s="10" t="s">
        <v>3</v>
      </c>
      <c r="X39" s="10" t="s">
        <v>10</v>
      </c>
      <c r="Y39" s="10" t="s">
        <v>11</v>
      </c>
      <c r="Z39" s="10"/>
      <c r="AA39" s="16"/>
      <c r="AB39" s="10" t="s">
        <v>6</v>
      </c>
      <c r="AC39" s="10" t="s">
        <v>7</v>
      </c>
      <c r="AD39" s="10" t="s">
        <v>8</v>
      </c>
      <c r="AE39" s="10" t="s">
        <v>9</v>
      </c>
      <c r="AF39" s="10" t="s">
        <v>45</v>
      </c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</row>
    <row r="40" spans="1:65" x14ac:dyDescent="0.2">
      <c r="A40" s="7">
        <v>1</v>
      </c>
      <c r="B40" s="8"/>
      <c r="C40" s="13">
        <v>0</v>
      </c>
      <c r="D40" s="13">
        <v>0</v>
      </c>
      <c r="E40" s="13">
        <v>0</v>
      </c>
      <c r="F40" s="13">
        <v>0</v>
      </c>
      <c r="G40" s="14">
        <f t="shared" ref="G40:G41" si="79">(SUM(C40:F40)-SMALL(C40:F40,1)-LARGE(C40:F40,1))/(COUNT(C40:F40)-2)</f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2">
        <f t="shared" ref="R40:R44" si="80">10-AB40</f>
        <v>10</v>
      </c>
      <c r="S40" s="12">
        <f t="shared" ref="S40:S44" si="81">10-AC40</f>
        <v>10</v>
      </c>
      <c r="T40" s="12">
        <f t="shared" ref="T40:T44" si="82">10-AD40</f>
        <v>10</v>
      </c>
      <c r="U40" s="12">
        <f t="shared" ref="U40:U44" si="83">10-AE40</f>
        <v>10</v>
      </c>
      <c r="V40" s="12">
        <f t="shared" ref="V40:V44" si="84">10-AF40</f>
        <v>10</v>
      </c>
      <c r="W40" s="14">
        <f>(SUM(R40:V40)-SMALL(R40:V40,1)-LARGE(R40:V40,1))/(COUNT(R40:V40)-2)</f>
        <v>10</v>
      </c>
      <c r="X40" s="12"/>
      <c r="Y40" s="14">
        <f>G40+W40-X40</f>
        <v>10</v>
      </c>
      <c r="Z40" s="4">
        <f t="shared" ref="Z40:Z47" si="85">RANK(Y40,Y$40:Y$47)</f>
        <v>1</v>
      </c>
      <c r="AB40" s="12">
        <f>H40+I40</f>
        <v>0</v>
      </c>
      <c r="AC40" s="12">
        <f>J40+K40</f>
        <v>0</v>
      </c>
      <c r="AD40" s="12">
        <f>L40+M40</f>
        <v>0</v>
      </c>
      <c r="AE40" s="12">
        <f>N40+O40</f>
        <v>0</v>
      </c>
      <c r="AF40" s="12">
        <f>P40+Q40</f>
        <v>0</v>
      </c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 x14ac:dyDescent="0.2">
      <c r="A41" s="7">
        <v>2</v>
      </c>
      <c r="B41" s="8"/>
      <c r="C41" s="13">
        <v>0</v>
      </c>
      <c r="D41" s="13">
        <v>0</v>
      </c>
      <c r="E41" s="13">
        <v>0</v>
      </c>
      <c r="F41" s="13">
        <v>0</v>
      </c>
      <c r="G41" s="14">
        <f t="shared" si="79"/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>
        <f t="shared" si="80"/>
        <v>10</v>
      </c>
      <c r="S41" s="12">
        <f t="shared" si="81"/>
        <v>10</v>
      </c>
      <c r="T41" s="12">
        <f t="shared" si="82"/>
        <v>10</v>
      </c>
      <c r="U41" s="12">
        <f t="shared" si="83"/>
        <v>10</v>
      </c>
      <c r="V41" s="12">
        <f t="shared" si="84"/>
        <v>10</v>
      </c>
      <c r="W41" s="14">
        <f t="shared" ref="W41:W44" si="86">(SUM(R41:V41)-SMALL(R41:V41,1)-LARGE(R41:V41,1))/(COUNT(R41:V41)-2)</f>
        <v>10</v>
      </c>
      <c r="X41" s="12"/>
      <c r="Y41" s="14">
        <f t="shared" ref="Y41:Y44" si="87">G41+W41-X41</f>
        <v>10</v>
      </c>
      <c r="Z41" s="4">
        <f t="shared" si="85"/>
        <v>1</v>
      </c>
      <c r="AB41" s="12">
        <f t="shared" ref="AB41:AB44" si="88">H41+I41</f>
        <v>0</v>
      </c>
      <c r="AC41" s="12">
        <f t="shared" ref="AC41:AC44" si="89">J41+K41</f>
        <v>0</v>
      </c>
      <c r="AD41" s="12">
        <f t="shared" ref="AD41:AD44" si="90">L41+M41</f>
        <v>0</v>
      </c>
      <c r="AE41" s="12">
        <f t="shared" ref="AE41:AE44" si="91">N41+O41</f>
        <v>0</v>
      </c>
      <c r="AF41" s="12">
        <f t="shared" ref="AF41:AF44" si="92">P41+Q41</f>
        <v>0</v>
      </c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</row>
    <row r="42" spans="1:65" x14ac:dyDescent="0.2">
      <c r="A42" s="7">
        <v>3</v>
      </c>
      <c r="B42" s="8"/>
      <c r="C42" s="13">
        <v>0</v>
      </c>
      <c r="D42" s="13">
        <v>0</v>
      </c>
      <c r="E42" s="13">
        <v>0</v>
      </c>
      <c r="F42" s="13">
        <v>0</v>
      </c>
      <c r="G42" s="14">
        <f>(SUM(C42:F42)-SMALL(C42:F42,1)-LARGE(C42:F42,1))/(COUNT(C42:F42)-2)</f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>
        <f t="shared" si="80"/>
        <v>10</v>
      </c>
      <c r="S42" s="12">
        <f t="shared" si="81"/>
        <v>10</v>
      </c>
      <c r="T42" s="12">
        <f t="shared" si="82"/>
        <v>10</v>
      </c>
      <c r="U42" s="12">
        <f t="shared" si="83"/>
        <v>10</v>
      </c>
      <c r="V42" s="12">
        <f t="shared" si="84"/>
        <v>10</v>
      </c>
      <c r="W42" s="14">
        <f t="shared" si="86"/>
        <v>10</v>
      </c>
      <c r="X42" s="12"/>
      <c r="Y42" s="14">
        <f t="shared" si="87"/>
        <v>10</v>
      </c>
      <c r="Z42" s="4">
        <f t="shared" si="85"/>
        <v>1</v>
      </c>
      <c r="AB42" s="12">
        <f t="shared" si="88"/>
        <v>0</v>
      </c>
      <c r="AC42" s="12">
        <f t="shared" si="89"/>
        <v>0</v>
      </c>
      <c r="AD42" s="12">
        <f t="shared" si="90"/>
        <v>0</v>
      </c>
      <c r="AE42" s="12">
        <f t="shared" si="91"/>
        <v>0</v>
      </c>
      <c r="AF42" s="12">
        <f t="shared" si="92"/>
        <v>0</v>
      </c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</row>
    <row r="43" spans="1:65" x14ac:dyDescent="0.2">
      <c r="A43" s="7">
        <v>4</v>
      </c>
      <c r="B43" s="8"/>
      <c r="C43" s="13">
        <v>0</v>
      </c>
      <c r="D43" s="13">
        <v>0</v>
      </c>
      <c r="E43" s="13">
        <v>0</v>
      </c>
      <c r="F43" s="13">
        <v>0</v>
      </c>
      <c r="G43" s="14">
        <f t="shared" ref="G43:G44" si="93">(SUM(C43:F43)-SMALL(C43:F43,1)-LARGE(C43:F43,1))/(COUNT(C43:F43)-2)</f>
        <v>0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>
        <f t="shared" si="80"/>
        <v>10</v>
      </c>
      <c r="S43" s="12">
        <f t="shared" si="81"/>
        <v>10</v>
      </c>
      <c r="T43" s="12">
        <f t="shared" si="82"/>
        <v>10</v>
      </c>
      <c r="U43" s="12">
        <f t="shared" si="83"/>
        <v>10</v>
      </c>
      <c r="V43" s="12">
        <f t="shared" si="84"/>
        <v>10</v>
      </c>
      <c r="W43" s="14">
        <f t="shared" si="86"/>
        <v>10</v>
      </c>
      <c r="X43" s="12"/>
      <c r="Y43" s="14">
        <f t="shared" si="87"/>
        <v>10</v>
      </c>
      <c r="Z43" s="4">
        <f t="shared" si="85"/>
        <v>1</v>
      </c>
      <c r="AB43" s="12">
        <f t="shared" si="88"/>
        <v>0</v>
      </c>
      <c r="AC43" s="12">
        <f t="shared" si="89"/>
        <v>0</v>
      </c>
      <c r="AD43" s="12">
        <f t="shared" si="90"/>
        <v>0</v>
      </c>
      <c r="AE43" s="12">
        <f t="shared" si="91"/>
        <v>0</v>
      </c>
      <c r="AF43" s="12">
        <f t="shared" si="92"/>
        <v>0</v>
      </c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</row>
    <row r="44" spans="1:65" x14ac:dyDescent="0.2">
      <c r="A44" s="7">
        <v>5</v>
      </c>
      <c r="B44" s="8"/>
      <c r="C44" s="13">
        <v>0</v>
      </c>
      <c r="D44" s="13">
        <v>0</v>
      </c>
      <c r="E44" s="13">
        <v>0</v>
      </c>
      <c r="F44" s="13">
        <v>0</v>
      </c>
      <c r="G44" s="14">
        <f t="shared" si="93"/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>
        <f t="shared" si="80"/>
        <v>10</v>
      </c>
      <c r="S44" s="12">
        <f t="shared" si="81"/>
        <v>10</v>
      </c>
      <c r="T44" s="12">
        <f t="shared" si="82"/>
        <v>10</v>
      </c>
      <c r="U44" s="12">
        <f t="shared" si="83"/>
        <v>10</v>
      </c>
      <c r="V44" s="12">
        <f t="shared" si="84"/>
        <v>10</v>
      </c>
      <c r="W44" s="14">
        <f t="shared" si="86"/>
        <v>10</v>
      </c>
      <c r="X44" s="12"/>
      <c r="Y44" s="14">
        <f t="shared" si="87"/>
        <v>10</v>
      </c>
      <c r="Z44" s="4">
        <f t="shared" si="85"/>
        <v>1</v>
      </c>
      <c r="AB44" s="12">
        <f t="shared" si="88"/>
        <v>0</v>
      </c>
      <c r="AC44" s="12">
        <f t="shared" si="89"/>
        <v>0</v>
      </c>
      <c r="AD44" s="12">
        <f t="shared" si="90"/>
        <v>0</v>
      </c>
      <c r="AE44" s="12">
        <f t="shared" si="91"/>
        <v>0</v>
      </c>
      <c r="AF44" s="12">
        <f t="shared" si="92"/>
        <v>0</v>
      </c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</row>
    <row r="45" spans="1:65" x14ac:dyDescent="0.2">
      <c r="A45" s="7">
        <v>6</v>
      </c>
      <c r="B45" s="8"/>
      <c r="C45" s="13">
        <v>0</v>
      </c>
      <c r="D45" s="13">
        <v>0</v>
      </c>
      <c r="E45" s="13">
        <v>0</v>
      </c>
      <c r="F45" s="13">
        <v>0</v>
      </c>
      <c r="G45" s="14">
        <f t="shared" ref="G45:G47" si="94">(SUM(C45:F45)-SMALL(C45:F45,1)-LARGE(C45:F45,1))/(COUNT(C45:F45)-2)</f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>
        <f t="shared" ref="R45:R47" si="95">10-AB45</f>
        <v>10</v>
      </c>
      <c r="S45" s="12">
        <f t="shared" ref="S45:S47" si="96">10-AC45</f>
        <v>10</v>
      </c>
      <c r="T45" s="12">
        <f t="shared" ref="T45:T47" si="97">10-AD45</f>
        <v>10</v>
      </c>
      <c r="U45" s="12">
        <f t="shared" ref="U45:U47" si="98">10-AE45</f>
        <v>10</v>
      </c>
      <c r="V45" s="12">
        <f t="shared" ref="V45:V47" si="99">10-AF45</f>
        <v>10</v>
      </c>
      <c r="W45" s="14">
        <f t="shared" ref="W45:W47" si="100">(SUM(R45:V45)-SMALL(R45:V45,1)-LARGE(R45:V45,1))/(COUNT(R45:V45)-2)</f>
        <v>10</v>
      </c>
      <c r="X45" s="12"/>
      <c r="Y45" s="14">
        <f t="shared" ref="Y45:Y47" si="101">G45+W45-X45</f>
        <v>10</v>
      </c>
      <c r="Z45" s="4">
        <f t="shared" si="85"/>
        <v>1</v>
      </c>
      <c r="AB45" s="12">
        <f t="shared" ref="AB45:AB47" si="102">H45+I45</f>
        <v>0</v>
      </c>
      <c r="AC45" s="12">
        <f t="shared" ref="AC45:AC47" si="103">J45+K45</f>
        <v>0</v>
      </c>
      <c r="AD45" s="12">
        <f t="shared" ref="AD45:AD47" si="104">L45+M45</f>
        <v>0</v>
      </c>
      <c r="AE45" s="12">
        <f t="shared" ref="AE45:AE47" si="105">N45+O45</f>
        <v>0</v>
      </c>
      <c r="AF45" s="12">
        <f t="shared" ref="AF45:AF47" si="106">P45+Q45</f>
        <v>0</v>
      </c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 x14ac:dyDescent="0.2">
      <c r="A46" s="7">
        <v>7</v>
      </c>
      <c r="B46" s="8" t="s">
        <v>146</v>
      </c>
      <c r="C46" s="13">
        <v>3.4</v>
      </c>
      <c r="D46" s="13">
        <v>3.6</v>
      </c>
      <c r="E46" s="13">
        <v>3.5</v>
      </c>
      <c r="F46" s="13">
        <v>3.5</v>
      </c>
      <c r="G46" s="14">
        <f t="shared" si="94"/>
        <v>3.5</v>
      </c>
      <c r="H46" s="11">
        <v>1.3</v>
      </c>
      <c r="I46" s="11">
        <v>1.6</v>
      </c>
      <c r="J46" s="11">
        <v>1.3</v>
      </c>
      <c r="K46" s="11">
        <v>2.2999999999999998</v>
      </c>
      <c r="L46" s="11">
        <v>1.2</v>
      </c>
      <c r="M46" s="11">
        <v>2.2000000000000002</v>
      </c>
      <c r="N46" s="11">
        <v>1.3</v>
      </c>
      <c r="O46" s="11">
        <v>3.2</v>
      </c>
      <c r="P46" s="11">
        <v>1.9</v>
      </c>
      <c r="Q46" s="11">
        <v>1.8</v>
      </c>
      <c r="R46" s="12">
        <f t="shared" si="95"/>
        <v>7.1</v>
      </c>
      <c r="S46" s="12">
        <f t="shared" si="96"/>
        <v>6.4</v>
      </c>
      <c r="T46" s="12">
        <f t="shared" si="97"/>
        <v>6.6</v>
      </c>
      <c r="U46" s="12">
        <f t="shared" si="98"/>
        <v>5.5</v>
      </c>
      <c r="V46" s="12">
        <f t="shared" si="99"/>
        <v>6.3</v>
      </c>
      <c r="W46" s="14">
        <f t="shared" si="100"/>
        <v>6.4333333333333345</v>
      </c>
      <c r="X46" s="12"/>
      <c r="Y46" s="14">
        <f t="shared" si="101"/>
        <v>9.9333333333333336</v>
      </c>
      <c r="Z46" s="4">
        <f t="shared" si="85"/>
        <v>8</v>
      </c>
      <c r="AB46" s="12">
        <f t="shared" si="102"/>
        <v>2.9000000000000004</v>
      </c>
      <c r="AC46" s="12">
        <f t="shared" si="103"/>
        <v>3.5999999999999996</v>
      </c>
      <c r="AD46" s="12">
        <f t="shared" si="104"/>
        <v>3.4000000000000004</v>
      </c>
      <c r="AE46" s="12">
        <f t="shared" si="105"/>
        <v>4.5</v>
      </c>
      <c r="AF46" s="12">
        <f t="shared" si="106"/>
        <v>3.7</v>
      </c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</row>
    <row r="47" spans="1:65" x14ac:dyDescent="0.2">
      <c r="A47" s="7">
        <v>8</v>
      </c>
      <c r="B47" s="8"/>
      <c r="C47" s="13">
        <v>0</v>
      </c>
      <c r="D47" s="13">
        <v>0</v>
      </c>
      <c r="E47" s="13">
        <v>0</v>
      </c>
      <c r="F47" s="13">
        <v>0</v>
      </c>
      <c r="G47" s="14">
        <f t="shared" si="94"/>
        <v>0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>
        <f t="shared" si="95"/>
        <v>10</v>
      </c>
      <c r="S47" s="12">
        <f t="shared" si="96"/>
        <v>10</v>
      </c>
      <c r="T47" s="12">
        <f t="shared" si="97"/>
        <v>10</v>
      </c>
      <c r="U47" s="12">
        <f t="shared" si="98"/>
        <v>10</v>
      </c>
      <c r="V47" s="12">
        <f t="shared" si="99"/>
        <v>10</v>
      </c>
      <c r="W47" s="14">
        <f t="shared" si="100"/>
        <v>10</v>
      </c>
      <c r="X47" s="12"/>
      <c r="Y47" s="14">
        <f t="shared" si="101"/>
        <v>10</v>
      </c>
      <c r="Z47" s="4">
        <f t="shared" si="85"/>
        <v>1</v>
      </c>
      <c r="AB47" s="12">
        <f t="shared" si="102"/>
        <v>0</v>
      </c>
      <c r="AC47" s="12">
        <f t="shared" si="103"/>
        <v>0</v>
      </c>
      <c r="AD47" s="12">
        <f t="shared" si="104"/>
        <v>0</v>
      </c>
      <c r="AE47" s="12">
        <f t="shared" si="105"/>
        <v>0</v>
      </c>
      <c r="AF47" s="12">
        <f t="shared" si="106"/>
        <v>0</v>
      </c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</row>
    <row r="48" spans="1:65" s="15" customFormat="1" x14ac:dyDescent="0.2">
      <c r="A48" s="17"/>
      <c r="B48" s="34"/>
      <c r="C48" s="1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1"/>
      <c r="Q48" s="31"/>
    </row>
    <row r="49" spans="1:65" s="15" customFormat="1" x14ac:dyDescent="0.2">
      <c r="A49" s="18"/>
      <c r="B49" s="19"/>
      <c r="C49" s="1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65" s="15" customFormat="1" ht="22.5" customHeight="1" x14ac:dyDescent="0.2">
      <c r="A50" s="17"/>
      <c r="B50" s="34" t="s">
        <v>36</v>
      </c>
      <c r="C50" s="17"/>
      <c r="D50" s="35"/>
      <c r="E50" s="35"/>
      <c r="F50" s="35"/>
      <c r="G50" s="35"/>
      <c r="H50" s="62" t="s">
        <v>6</v>
      </c>
      <c r="I50" s="62"/>
      <c r="J50" s="62" t="s">
        <v>7</v>
      </c>
      <c r="K50" s="62"/>
      <c r="L50" s="62" t="s">
        <v>8</v>
      </c>
      <c r="M50" s="62"/>
      <c r="N50" s="62" t="s">
        <v>9</v>
      </c>
      <c r="O50" s="62"/>
      <c r="P50" s="62" t="s">
        <v>45</v>
      </c>
      <c r="Q50" s="62"/>
    </row>
    <row r="51" spans="1:65" s="32" customFormat="1" x14ac:dyDescent="0.2">
      <c r="A51" s="5" t="s">
        <v>18</v>
      </c>
      <c r="B51" s="3" t="s">
        <v>17</v>
      </c>
      <c r="C51" s="10" t="s">
        <v>0</v>
      </c>
      <c r="D51" s="10" t="s">
        <v>1</v>
      </c>
      <c r="E51" s="10" t="s">
        <v>4</v>
      </c>
      <c r="F51" s="10" t="s">
        <v>5</v>
      </c>
      <c r="G51" s="10" t="s">
        <v>2</v>
      </c>
      <c r="H51" s="10" t="s">
        <v>46</v>
      </c>
      <c r="I51" s="10" t="s">
        <v>47</v>
      </c>
      <c r="J51" s="10" t="s">
        <v>46</v>
      </c>
      <c r="K51" s="10" t="s">
        <v>47</v>
      </c>
      <c r="L51" s="10" t="s">
        <v>46</v>
      </c>
      <c r="M51" s="10" t="s">
        <v>47</v>
      </c>
      <c r="N51" s="10" t="s">
        <v>46</v>
      </c>
      <c r="O51" s="10" t="s">
        <v>47</v>
      </c>
      <c r="P51" s="10" t="s">
        <v>46</v>
      </c>
      <c r="Q51" s="10" t="s">
        <v>47</v>
      </c>
      <c r="R51" s="10" t="s">
        <v>6</v>
      </c>
      <c r="S51" s="10" t="s">
        <v>7</v>
      </c>
      <c r="T51" s="10" t="s">
        <v>8</v>
      </c>
      <c r="U51" s="10" t="s">
        <v>9</v>
      </c>
      <c r="V51" s="10" t="s">
        <v>45</v>
      </c>
      <c r="W51" s="10" t="s">
        <v>3</v>
      </c>
      <c r="X51" s="10" t="s">
        <v>10</v>
      </c>
      <c r="Y51" s="10" t="s">
        <v>11</v>
      </c>
      <c r="Z51" s="10"/>
      <c r="AA51" s="16"/>
      <c r="AB51" s="10" t="s">
        <v>6</v>
      </c>
      <c r="AC51" s="10" t="s">
        <v>7</v>
      </c>
      <c r="AD51" s="10" t="s">
        <v>8</v>
      </c>
      <c r="AE51" s="10" t="s">
        <v>9</v>
      </c>
      <c r="AF51" s="10" t="s">
        <v>45</v>
      </c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</row>
    <row r="52" spans="1:65" x14ac:dyDescent="0.2">
      <c r="A52" s="7">
        <v>1</v>
      </c>
      <c r="B52" s="8"/>
      <c r="C52" s="13">
        <v>0</v>
      </c>
      <c r="D52" s="13">
        <v>0</v>
      </c>
      <c r="E52" s="13">
        <v>0</v>
      </c>
      <c r="F52" s="13">
        <v>0</v>
      </c>
      <c r="G52" s="14">
        <f t="shared" ref="G52:G53" si="107">(SUM(C52:F52)-SMALL(C52:F52,1)-LARGE(C52:F52,1))/(COUNT(C52:F52)-2)</f>
        <v>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2">
        <f t="shared" ref="R52:R56" si="108">10-AB52</f>
        <v>10</v>
      </c>
      <c r="S52" s="12">
        <f t="shared" ref="S52:S56" si="109">10-AC52</f>
        <v>10</v>
      </c>
      <c r="T52" s="12">
        <f t="shared" ref="T52:T56" si="110">10-AD52</f>
        <v>10</v>
      </c>
      <c r="U52" s="12">
        <f t="shared" ref="U52:U56" si="111">10-AE52</f>
        <v>10</v>
      </c>
      <c r="V52" s="12">
        <f t="shared" ref="V52:V56" si="112">10-AF52</f>
        <v>10</v>
      </c>
      <c r="W52" s="14">
        <f>(SUM(R52:V52)-SMALL(R52:V52,1)-LARGE(R52:V52,1))/(COUNT(R52:V52)-2)</f>
        <v>10</v>
      </c>
      <c r="X52" s="12"/>
      <c r="Y52" s="14">
        <f>G52+W52-X52</f>
        <v>10</v>
      </c>
      <c r="Z52" s="4">
        <f t="shared" ref="Z52:Z59" si="113">RANK(Y52,Y$52:Y$59)</f>
        <v>1</v>
      </c>
      <c r="AB52" s="12">
        <f>H52+I52</f>
        <v>0</v>
      </c>
      <c r="AC52" s="12">
        <f>J52+K52</f>
        <v>0</v>
      </c>
      <c r="AD52" s="12">
        <f>L52+M52</f>
        <v>0</v>
      </c>
      <c r="AE52" s="12">
        <f>N52+O52</f>
        <v>0</v>
      </c>
      <c r="AF52" s="12">
        <f>P52+Q52</f>
        <v>0</v>
      </c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</row>
    <row r="53" spans="1:65" x14ac:dyDescent="0.2">
      <c r="A53" s="7">
        <v>2</v>
      </c>
      <c r="B53" s="8"/>
      <c r="C53" s="13">
        <v>0</v>
      </c>
      <c r="D53" s="13">
        <v>0</v>
      </c>
      <c r="E53" s="13">
        <v>0</v>
      </c>
      <c r="F53" s="13">
        <v>0</v>
      </c>
      <c r="G53" s="14">
        <f t="shared" si="107"/>
        <v>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2">
        <f t="shared" si="108"/>
        <v>10</v>
      </c>
      <c r="S53" s="12">
        <f t="shared" si="109"/>
        <v>10</v>
      </c>
      <c r="T53" s="12">
        <f t="shared" si="110"/>
        <v>10</v>
      </c>
      <c r="U53" s="12">
        <f t="shared" si="111"/>
        <v>10</v>
      </c>
      <c r="V53" s="12">
        <f t="shared" si="112"/>
        <v>10</v>
      </c>
      <c r="W53" s="14">
        <f t="shared" ref="W53:W56" si="114">(SUM(R53:V53)-SMALL(R53:V53,1)-LARGE(R53:V53,1))/(COUNT(R53:V53)-2)</f>
        <v>10</v>
      </c>
      <c r="X53" s="12"/>
      <c r="Y53" s="14">
        <f t="shared" ref="Y53:Y56" si="115">G53+W53-X53</f>
        <v>10</v>
      </c>
      <c r="Z53" s="4">
        <f t="shared" si="113"/>
        <v>1</v>
      </c>
      <c r="AB53" s="12">
        <f t="shared" ref="AB53:AB56" si="116">H53+I53</f>
        <v>0</v>
      </c>
      <c r="AC53" s="12">
        <f t="shared" ref="AC53:AC56" si="117">J53+K53</f>
        <v>0</v>
      </c>
      <c r="AD53" s="12">
        <f t="shared" ref="AD53:AD56" si="118">L53+M53</f>
        <v>0</v>
      </c>
      <c r="AE53" s="12">
        <f t="shared" ref="AE53:AE56" si="119">N53+O53</f>
        <v>0</v>
      </c>
      <c r="AF53" s="12">
        <f t="shared" ref="AF53:AF56" si="120">P53+Q53</f>
        <v>0</v>
      </c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</row>
    <row r="54" spans="1:65" x14ac:dyDescent="0.2">
      <c r="A54" s="7">
        <v>3</v>
      </c>
      <c r="B54" s="8" t="s">
        <v>86</v>
      </c>
      <c r="C54" s="13">
        <v>2.7</v>
      </c>
      <c r="D54" s="13">
        <v>2.9</v>
      </c>
      <c r="E54" s="13">
        <v>1.9</v>
      </c>
      <c r="F54" s="13">
        <v>2.6</v>
      </c>
      <c r="G54" s="14">
        <f>(SUM(C54:F54)-SMALL(C54:F54,1)-LARGE(C54:F54,1))/(COUNT(C54:F54)-2)</f>
        <v>2.6499999999999995</v>
      </c>
      <c r="H54" s="11">
        <v>2</v>
      </c>
      <c r="I54" s="11">
        <v>2.8</v>
      </c>
      <c r="J54" s="11">
        <v>1.3</v>
      </c>
      <c r="K54" s="11">
        <v>3.2</v>
      </c>
      <c r="L54" s="11">
        <v>1.3</v>
      </c>
      <c r="M54" s="11">
        <v>2.2999999999999998</v>
      </c>
      <c r="N54" s="11">
        <v>1.3</v>
      </c>
      <c r="O54" s="11">
        <v>2.5</v>
      </c>
      <c r="P54" s="11">
        <v>1.8</v>
      </c>
      <c r="Q54" s="11">
        <v>2.1</v>
      </c>
      <c r="R54" s="12">
        <f t="shared" si="108"/>
        <v>5.2</v>
      </c>
      <c r="S54" s="12">
        <f t="shared" si="109"/>
        <v>5.5</v>
      </c>
      <c r="T54" s="12">
        <f t="shared" si="110"/>
        <v>6.4</v>
      </c>
      <c r="U54" s="12">
        <f t="shared" si="111"/>
        <v>6.2</v>
      </c>
      <c r="V54" s="12">
        <f t="shared" si="112"/>
        <v>6.1</v>
      </c>
      <c r="W54" s="14">
        <f t="shared" si="114"/>
        <v>5.9333333333333327</v>
      </c>
      <c r="X54" s="12"/>
      <c r="Y54" s="14">
        <f t="shared" si="115"/>
        <v>8.5833333333333321</v>
      </c>
      <c r="Z54" s="4">
        <f t="shared" si="113"/>
        <v>7</v>
      </c>
      <c r="AB54" s="12">
        <f t="shared" si="116"/>
        <v>4.8</v>
      </c>
      <c r="AC54" s="12">
        <f t="shared" si="117"/>
        <v>4.5</v>
      </c>
      <c r="AD54" s="12">
        <f t="shared" si="118"/>
        <v>3.5999999999999996</v>
      </c>
      <c r="AE54" s="12">
        <f t="shared" si="119"/>
        <v>3.8</v>
      </c>
      <c r="AF54" s="12">
        <f t="shared" si="120"/>
        <v>3.9000000000000004</v>
      </c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</row>
    <row r="55" spans="1:65" x14ac:dyDescent="0.2">
      <c r="A55" s="7">
        <v>4</v>
      </c>
      <c r="B55" s="8"/>
      <c r="C55" s="13">
        <v>0</v>
      </c>
      <c r="D55" s="13">
        <v>0</v>
      </c>
      <c r="E55" s="13">
        <v>0</v>
      </c>
      <c r="F55" s="13">
        <v>0</v>
      </c>
      <c r="G55" s="14">
        <f t="shared" ref="G55:G56" si="121">(SUM(C55:F55)-SMALL(C55:F55,1)-LARGE(C55:F55,1))/(COUNT(C55:F55)-2)</f>
        <v>0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2">
        <f t="shared" si="108"/>
        <v>10</v>
      </c>
      <c r="S55" s="12">
        <f t="shared" si="109"/>
        <v>10</v>
      </c>
      <c r="T55" s="12">
        <f t="shared" si="110"/>
        <v>10</v>
      </c>
      <c r="U55" s="12">
        <f t="shared" si="111"/>
        <v>10</v>
      </c>
      <c r="V55" s="12">
        <f t="shared" si="112"/>
        <v>10</v>
      </c>
      <c r="W55" s="14">
        <f t="shared" si="114"/>
        <v>10</v>
      </c>
      <c r="X55" s="12"/>
      <c r="Y55" s="14">
        <f t="shared" si="115"/>
        <v>10</v>
      </c>
      <c r="Z55" s="4">
        <f t="shared" si="113"/>
        <v>1</v>
      </c>
      <c r="AB55" s="12">
        <f t="shared" si="116"/>
        <v>0</v>
      </c>
      <c r="AC55" s="12">
        <f t="shared" si="117"/>
        <v>0</v>
      </c>
      <c r="AD55" s="12">
        <f t="shared" si="118"/>
        <v>0</v>
      </c>
      <c r="AE55" s="12">
        <f t="shared" si="119"/>
        <v>0</v>
      </c>
      <c r="AF55" s="12">
        <f t="shared" si="120"/>
        <v>0</v>
      </c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</row>
    <row r="56" spans="1:65" x14ac:dyDescent="0.2">
      <c r="A56" s="7">
        <v>5</v>
      </c>
      <c r="B56" s="8"/>
      <c r="C56" s="13">
        <v>0</v>
      </c>
      <c r="D56" s="13">
        <v>0</v>
      </c>
      <c r="E56" s="13">
        <v>0</v>
      </c>
      <c r="F56" s="13">
        <v>0</v>
      </c>
      <c r="G56" s="14">
        <f t="shared" si="121"/>
        <v>0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2">
        <f t="shared" si="108"/>
        <v>10</v>
      </c>
      <c r="S56" s="12">
        <f t="shared" si="109"/>
        <v>10</v>
      </c>
      <c r="T56" s="12">
        <f t="shared" si="110"/>
        <v>10</v>
      </c>
      <c r="U56" s="12">
        <f t="shared" si="111"/>
        <v>10</v>
      </c>
      <c r="V56" s="12">
        <f t="shared" si="112"/>
        <v>10</v>
      </c>
      <c r="W56" s="14">
        <f t="shared" si="114"/>
        <v>10</v>
      </c>
      <c r="X56" s="12"/>
      <c r="Y56" s="14">
        <f t="shared" si="115"/>
        <v>10</v>
      </c>
      <c r="Z56" s="4">
        <f t="shared" si="113"/>
        <v>1</v>
      </c>
      <c r="AB56" s="12">
        <f t="shared" si="116"/>
        <v>0</v>
      </c>
      <c r="AC56" s="12">
        <f t="shared" si="117"/>
        <v>0</v>
      </c>
      <c r="AD56" s="12">
        <f t="shared" si="118"/>
        <v>0</v>
      </c>
      <c r="AE56" s="12">
        <f t="shared" si="119"/>
        <v>0</v>
      </c>
      <c r="AF56" s="12">
        <f t="shared" si="120"/>
        <v>0</v>
      </c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</row>
    <row r="57" spans="1:65" x14ac:dyDescent="0.2">
      <c r="A57" s="7">
        <v>6</v>
      </c>
      <c r="B57" s="8" t="s">
        <v>145</v>
      </c>
      <c r="C57" s="13">
        <v>2.7</v>
      </c>
      <c r="D57" s="13">
        <v>1.8</v>
      </c>
      <c r="E57" s="13">
        <v>2.1</v>
      </c>
      <c r="F57" s="13">
        <v>2.2999999999999998</v>
      </c>
      <c r="G57" s="14">
        <f t="shared" ref="G57:G59" si="122">(SUM(C57:F57)-SMALL(C57:F57,1)-LARGE(C57:F57,1))/(COUNT(C57:F57)-2)</f>
        <v>2.1999999999999993</v>
      </c>
      <c r="H57" s="11">
        <v>1.6</v>
      </c>
      <c r="I57" s="11">
        <v>2.2999999999999998</v>
      </c>
      <c r="J57" s="11">
        <v>1.6</v>
      </c>
      <c r="K57" s="11">
        <v>3.4</v>
      </c>
      <c r="L57" s="11">
        <v>1.2</v>
      </c>
      <c r="M57" s="11">
        <v>2.8</v>
      </c>
      <c r="N57" s="11">
        <v>1.5</v>
      </c>
      <c r="O57" s="11">
        <v>3.7</v>
      </c>
      <c r="P57" s="11">
        <v>1.7</v>
      </c>
      <c r="Q57" s="11">
        <v>1.9</v>
      </c>
      <c r="R57" s="12">
        <f t="shared" ref="R57:R59" si="123">10-AB57</f>
        <v>6.1</v>
      </c>
      <c r="S57" s="12">
        <f t="shared" ref="S57:S59" si="124">10-AC57</f>
        <v>5</v>
      </c>
      <c r="T57" s="12">
        <f t="shared" ref="T57:T59" si="125">10-AD57</f>
        <v>6</v>
      </c>
      <c r="U57" s="12">
        <f t="shared" ref="U57:U59" si="126">10-AE57</f>
        <v>4.8</v>
      </c>
      <c r="V57" s="12">
        <f t="shared" ref="V57:V59" si="127">10-AF57</f>
        <v>6.4</v>
      </c>
      <c r="W57" s="14">
        <f t="shared" ref="W57:W59" si="128">(SUM(R57:V57)-SMALL(R57:V57,1)-LARGE(R57:V57,1))/(COUNT(R57:V57)-2)</f>
        <v>5.7</v>
      </c>
      <c r="X57" s="12"/>
      <c r="Y57" s="14">
        <f t="shared" ref="Y57:Y59" si="129">G57+W57-X57</f>
        <v>7.8999999999999995</v>
      </c>
      <c r="Z57" s="4">
        <f t="shared" si="113"/>
        <v>8</v>
      </c>
      <c r="AB57" s="12">
        <f t="shared" ref="AB57:AB59" si="130">H57+I57</f>
        <v>3.9</v>
      </c>
      <c r="AC57" s="12">
        <f t="shared" ref="AC57:AC59" si="131">J57+K57</f>
        <v>5</v>
      </c>
      <c r="AD57" s="12">
        <f t="shared" ref="AD57:AD59" si="132">L57+M57</f>
        <v>4</v>
      </c>
      <c r="AE57" s="12">
        <f t="shared" ref="AE57:AE59" si="133">N57+O57</f>
        <v>5.2</v>
      </c>
      <c r="AF57" s="12">
        <f t="shared" ref="AF57:AF59" si="134">P57+Q57</f>
        <v>3.5999999999999996</v>
      </c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</row>
    <row r="58" spans="1:65" x14ac:dyDescent="0.2">
      <c r="A58" s="7">
        <v>7</v>
      </c>
      <c r="B58" s="8"/>
      <c r="C58" s="13">
        <v>0</v>
      </c>
      <c r="D58" s="13">
        <v>0</v>
      </c>
      <c r="E58" s="13">
        <v>0</v>
      </c>
      <c r="F58" s="13">
        <v>0</v>
      </c>
      <c r="G58" s="14">
        <f t="shared" si="122"/>
        <v>0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2">
        <f t="shared" si="123"/>
        <v>10</v>
      </c>
      <c r="S58" s="12">
        <f t="shared" si="124"/>
        <v>10</v>
      </c>
      <c r="T58" s="12">
        <f t="shared" si="125"/>
        <v>10</v>
      </c>
      <c r="U58" s="12">
        <f t="shared" si="126"/>
        <v>10</v>
      </c>
      <c r="V58" s="12">
        <f t="shared" si="127"/>
        <v>10</v>
      </c>
      <c r="W58" s="14">
        <f t="shared" si="128"/>
        <v>10</v>
      </c>
      <c r="X58" s="12"/>
      <c r="Y58" s="14">
        <f t="shared" si="129"/>
        <v>10</v>
      </c>
      <c r="Z58" s="4">
        <f t="shared" si="113"/>
        <v>1</v>
      </c>
      <c r="AB58" s="12">
        <f t="shared" si="130"/>
        <v>0</v>
      </c>
      <c r="AC58" s="12">
        <f t="shared" si="131"/>
        <v>0</v>
      </c>
      <c r="AD58" s="12">
        <f t="shared" si="132"/>
        <v>0</v>
      </c>
      <c r="AE58" s="12">
        <f t="shared" si="133"/>
        <v>0</v>
      </c>
      <c r="AF58" s="12">
        <f t="shared" si="134"/>
        <v>0</v>
      </c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</row>
    <row r="59" spans="1:65" x14ac:dyDescent="0.2">
      <c r="A59" s="7">
        <v>8</v>
      </c>
      <c r="B59" s="8"/>
      <c r="C59" s="13">
        <v>0</v>
      </c>
      <c r="D59" s="13">
        <v>0</v>
      </c>
      <c r="E59" s="13">
        <v>0</v>
      </c>
      <c r="F59" s="13">
        <v>0</v>
      </c>
      <c r="G59" s="14">
        <f t="shared" si="122"/>
        <v>0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2">
        <f t="shared" si="123"/>
        <v>10</v>
      </c>
      <c r="S59" s="12">
        <f t="shared" si="124"/>
        <v>10</v>
      </c>
      <c r="T59" s="12">
        <f t="shared" si="125"/>
        <v>10</v>
      </c>
      <c r="U59" s="12">
        <f t="shared" si="126"/>
        <v>10</v>
      </c>
      <c r="V59" s="12">
        <f t="shared" si="127"/>
        <v>10</v>
      </c>
      <c r="W59" s="14">
        <f t="shared" si="128"/>
        <v>10</v>
      </c>
      <c r="X59" s="12"/>
      <c r="Y59" s="14">
        <f t="shared" si="129"/>
        <v>10</v>
      </c>
      <c r="Z59" s="4">
        <f t="shared" si="113"/>
        <v>1</v>
      </c>
      <c r="AB59" s="12">
        <f t="shared" si="130"/>
        <v>0</v>
      </c>
      <c r="AC59" s="12">
        <f t="shared" si="131"/>
        <v>0</v>
      </c>
      <c r="AD59" s="12">
        <f t="shared" si="132"/>
        <v>0</v>
      </c>
      <c r="AE59" s="12">
        <f t="shared" si="133"/>
        <v>0</v>
      </c>
      <c r="AF59" s="12">
        <f t="shared" si="134"/>
        <v>0</v>
      </c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</row>
    <row r="60" spans="1:65" x14ac:dyDescent="0.2">
      <c r="A60" s="25"/>
      <c r="B60" s="19"/>
      <c r="C60" s="19"/>
    </row>
  </sheetData>
  <mergeCells count="26">
    <mergeCell ref="H50:I50"/>
    <mergeCell ref="J50:K50"/>
    <mergeCell ref="L50:M50"/>
    <mergeCell ref="N50:O50"/>
    <mergeCell ref="P50:Q50"/>
    <mergeCell ref="H38:I38"/>
    <mergeCell ref="J38:K38"/>
    <mergeCell ref="L38:M38"/>
    <mergeCell ref="N38:O38"/>
    <mergeCell ref="P38:Q38"/>
    <mergeCell ref="H26:I26"/>
    <mergeCell ref="J26:K26"/>
    <mergeCell ref="L26:M26"/>
    <mergeCell ref="N26:O26"/>
    <mergeCell ref="P26:Q26"/>
    <mergeCell ref="H14:I14"/>
    <mergeCell ref="J14:K14"/>
    <mergeCell ref="L14:M14"/>
    <mergeCell ref="N14:O14"/>
    <mergeCell ref="P14:Q14"/>
    <mergeCell ref="B1:Y1"/>
    <mergeCell ref="H2:I2"/>
    <mergeCell ref="J2:K2"/>
    <mergeCell ref="L2:M2"/>
    <mergeCell ref="N2:O2"/>
    <mergeCell ref="P2:Q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3"/>
  <sheetViews>
    <sheetView topLeftCell="A100" zoomScaleNormal="100" workbookViewId="0">
      <selection activeCell="A127" sqref="A127"/>
    </sheetView>
  </sheetViews>
  <sheetFormatPr defaultRowHeight="12.75" x14ac:dyDescent="0.2"/>
  <cols>
    <col min="1" max="1" width="3.5703125" style="17" customWidth="1"/>
    <col min="2" max="2" width="6.140625" style="37" bestFit="1" customWidth="1"/>
    <col min="3" max="3" width="33.28515625" style="17" customWidth="1"/>
    <col min="4" max="7" width="6.85546875" style="17" customWidth="1"/>
    <col min="8" max="24" width="6.85546875" style="15" customWidth="1"/>
    <col min="25" max="25" width="6.7109375" style="15" customWidth="1"/>
    <col min="26" max="43" width="9.140625" style="15"/>
    <col min="44" max="16384" width="9.140625" style="17"/>
  </cols>
  <sheetData>
    <row r="1" spans="1:43" ht="22.5" customHeight="1" x14ac:dyDescent="0.2">
      <c r="A1" s="61" t="s">
        <v>117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43" ht="22.5" customHeight="1" x14ac:dyDescent="0.2">
      <c r="C2" s="31"/>
      <c r="D2" s="31"/>
      <c r="E2" s="31"/>
      <c r="F2" s="31"/>
      <c r="G2" s="31"/>
      <c r="H2" s="31"/>
      <c r="I2" s="31"/>
    </row>
    <row r="3" spans="1:43" x14ac:dyDescent="0.2">
      <c r="C3" s="34" t="s">
        <v>38</v>
      </c>
      <c r="D3" s="62" t="s">
        <v>19</v>
      </c>
      <c r="E3" s="62"/>
      <c r="F3" s="62"/>
      <c r="G3" s="62"/>
      <c r="H3" s="36"/>
      <c r="I3" s="31"/>
    </row>
    <row r="4" spans="1:43" s="32" customFormat="1" x14ac:dyDescent="0.2">
      <c r="A4" s="5" t="s">
        <v>18</v>
      </c>
      <c r="B4" s="6"/>
      <c r="C4" s="3" t="s">
        <v>17</v>
      </c>
      <c r="D4" s="6" t="s">
        <v>2</v>
      </c>
      <c r="E4" s="6" t="s">
        <v>3</v>
      </c>
      <c r="F4" s="6" t="s">
        <v>10</v>
      </c>
      <c r="G4" s="6" t="s">
        <v>11</v>
      </c>
      <c r="H4" s="3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 x14ac:dyDescent="0.2">
      <c r="A5" s="2">
        <v>1</v>
      </c>
      <c r="B5" s="9">
        <f t="shared" ref="B5:B25" si="0">RANK(G5,G$5:G$25)</f>
        <v>14</v>
      </c>
      <c r="C5" s="8" t="s">
        <v>118</v>
      </c>
      <c r="D5" s="2">
        <f>'Mini B.'!G4</f>
        <v>0.64999999999999991</v>
      </c>
      <c r="E5" s="2">
        <f>'Mini B.'!W4</f>
        <v>6.4333333333333327</v>
      </c>
      <c r="F5" s="2">
        <f>'Mini B.'!X4</f>
        <v>0</v>
      </c>
      <c r="G5" s="7">
        <f t="shared" ref="G5:G25" si="1">D5+E5-F5</f>
        <v>7.0833333333333321</v>
      </c>
    </row>
    <row r="6" spans="1:43" x14ac:dyDescent="0.2">
      <c r="A6" s="2">
        <v>2</v>
      </c>
      <c r="B6" s="9">
        <f t="shared" si="0"/>
        <v>11</v>
      </c>
      <c r="C6" s="8" t="s">
        <v>50</v>
      </c>
      <c r="D6" s="2">
        <f>'Mini B.'!G5</f>
        <v>1.05</v>
      </c>
      <c r="E6" s="2">
        <f>'Mini B.'!W5</f>
        <v>6.4333333333333336</v>
      </c>
      <c r="F6" s="2">
        <f>'Mini B.'!X5</f>
        <v>0</v>
      </c>
      <c r="G6" s="7">
        <f t="shared" si="1"/>
        <v>7.4833333333333334</v>
      </c>
    </row>
    <row r="7" spans="1:43" x14ac:dyDescent="0.2">
      <c r="A7" s="2">
        <v>3</v>
      </c>
      <c r="B7" s="9">
        <f t="shared" si="0"/>
        <v>4</v>
      </c>
      <c r="C7" s="8" t="s">
        <v>54</v>
      </c>
      <c r="D7" s="2">
        <f>'Mini B.'!G6</f>
        <v>1.8499999999999994</v>
      </c>
      <c r="E7" s="2">
        <f>'Mini B.'!W6</f>
        <v>7.1000000000000005</v>
      </c>
      <c r="F7" s="2">
        <f>'Mini B.'!X6</f>
        <v>0</v>
      </c>
      <c r="G7" s="7">
        <f t="shared" si="1"/>
        <v>8.9499999999999993</v>
      </c>
    </row>
    <row r="8" spans="1:43" x14ac:dyDescent="0.2">
      <c r="A8" s="2">
        <v>4</v>
      </c>
      <c r="B8" s="9">
        <f t="shared" si="0"/>
        <v>12</v>
      </c>
      <c r="C8" s="8" t="s">
        <v>102</v>
      </c>
      <c r="D8" s="2">
        <f>'Mini B.'!G7</f>
        <v>1.1500000000000001</v>
      </c>
      <c r="E8" s="2">
        <f>'Mini B.'!W7</f>
        <v>6.2666666666666684</v>
      </c>
      <c r="F8" s="2">
        <f>'Mini B.'!X7</f>
        <v>0</v>
      </c>
      <c r="G8" s="7">
        <f t="shared" si="1"/>
        <v>7.4166666666666687</v>
      </c>
    </row>
    <row r="9" spans="1:43" x14ac:dyDescent="0.2">
      <c r="A9" s="2">
        <v>5</v>
      </c>
      <c r="B9" s="9">
        <f t="shared" si="0"/>
        <v>7</v>
      </c>
      <c r="C9" s="8" t="s">
        <v>51</v>
      </c>
      <c r="D9" s="2">
        <f>'Mini B.'!G8</f>
        <v>1.85</v>
      </c>
      <c r="E9" s="2">
        <f>'Mini B.'!W8</f>
        <v>6.8999999999999995</v>
      </c>
      <c r="F9" s="2">
        <f>'Mini B.'!X8</f>
        <v>0</v>
      </c>
      <c r="G9" s="7">
        <f t="shared" si="1"/>
        <v>8.75</v>
      </c>
    </row>
    <row r="10" spans="1:43" x14ac:dyDescent="0.2">
      <c r="A10" s="2">
        <v>6</v>
      </c>
      <c r="B10" s="9">
        <f t="shared" si="0"/>
        <v>15</v>
      </c>
      <c r="C10" s="8" t="s">
        <v>88</v>
      </c>
      <c r="D10" s="2">
        <f>'Mini B.'!G9</f>
        <v>0.85000000000000009</v>
      </c>
      <c r="E10" s="2">
        <f>'Mini B.'!W9</f>
        <v>6.1666666666666652</v>
      </c>
      <c r="F10" s="2">
        <f>'Mini B.'!X9</f>
        <v>0</v>
      </c>
      <c r="G10" s="7">
        <f t="shared" si="1"/>
        <v>7.0166666666666657</v>
      </c>
    </row>
    <row r="11" spans="1:43" x14ac:dyDescent="0.2">
      <c r="A11" s="2">
        <v>7</v>
      </c>
      <c r="B11" s="9">
        <f t="shared" si="0"/>
        <v>3</v>
      </c>
      <c r="C11" s="8" t="s">
        <v>89</v>
      </c>
      <c r="D11" s="2">
        <f>'Mini B.'!G10</f>
        <v>1.7999999999999998</v>
      </c>
      <c r="E11" s="2">
        <f>'Mini B.'!W10</f>
        <v>7.4000000000000012</v>
      </c>
      <c r="F11" s="2">
        <f>'Mini B.'!X10</f>
        <v>0</v>
      </c>
      <c r="G11" s="7">
        <f t="shared" si="1"/>
        <v>9.2000000000000011</v>
      </c>
    </row>
    <row r="12" spans="1:43" x14ac:dyDescent="0.2">
      <c r="A12" s="2">
        <v>8</v>
      </c>
      <c r="B12" s="9">
        <f t="shared" si="0"/>
        <v>6</v>
      </c>
      <c r="C12" s="8" t="s">
        <v>49</v>
      </c>
      <c r="D12" s="2">
        <f>'Mini B.'!G11</f>
        <v>1.85</v>
      </c>
      <c r="E12" s="2">
        <f>'Mini B.'!W11</f>
        <v>6.9000000000000012</v>
      </c>
      <c r="F12" s="2">
        <f>'Mini B.'!X11</f>
        <v>0</v>
      </c>
      <c r="G12" s="7">
        <f t="shared" si="1"/>
        <v>8.7500000000000018</v>
      </c>
    </row>
    <row r="13" spans="1:43" x14ac:dyDescent="0.2">
      <c r="A13" s="2">
        <v>9</v>
      </c>
      <c r="B13" s="9">
        <f t="shared" si="0"/>
        <v>20</v>
      </c>
      <c r="C13" s="8" t="s">
        <v>91</v>
      </c>
      <c r="D13" s="2">
        <f>'Mini B.'!G12</f>
        <v>0.5</v>
      </c>
      <c r="E13" s="2">
        <f>'Mini B.'!W12</f>
        <v>5.8000000000000007</v>
      </c>
      <c r="F13" s="2">
        <f>'Mini B.'!X12</f>
        <v>0</v>
      </c>
      <c r="G13" s="7">
        <f t="shared" si="1"/>
        <v>6.3000000000000007</v>
      </c>
    </row>
    <row r="14" spans="1:43" x14ac:dyDescent="0.2">
      <c r="A14" s="2">
        <v>10</v>
      </c>
      <c r="B14" s="9">
        <f t="shared" si="0"/>
        <v>8</v>
      </c>
      <c r="C14" s="8" t="s">
        <v>92</v>
      </c>
      <c r="D14" s="2">
        <f>'Mini B.'!G13</f>
        <v>1.65</v>
      </c>
      <c r="E14" s="2">
        <f>'Mini B.'!W13</f>
        <v>6.5999999999999988</v>
      </c>
      <c r="F14" s="2">
        <f>'Mini B.'!X13</f>
        <v>0</v>
      </c>
      <c r="G14" s="7">
        <f t="shared" si="1"/>
        <v>8.2499999999999982</v>
      </c>
    </row>
    <row r="15" spans="1:43" x14ac:dyDescent="0.2">
      <c r="A15" s="2">
        <v>11</v>
      </c>
      <c r="B15" s="9">
        <f t="shared" si="0"/>
        <v>5</v>
      </c>
      <c r="C15" s="8" t="s">
        <v>93</v>
      </c>
      <c r="D15" s="2">
        <f>'Mini B.'!G14</f>
        <v>1.9000000000000001</v>
      </c>
      <c r="E15" s="2">
        <f>'Mini B.'!W14</f>
        <v>6.8666666666666671</v>
      </c>
      <c r="F15" s="2">
        <f>'Mini B.'!X14</f>
        <v>0</v>
      </c>
      <c r="G15" s="7">
        <f t="shared" si="1"/>
        <v>8.7666666666666675</v>
      </c>
    </row>
    <row r="16" spans="1:43" x14ac:dyDescent="0.2">
      <c r="A16" s="2">
        <v>12</v>
      </c>
      <c r="B16" s="9">
        <f t="shared" si="0"/>
        <v>2</v>
      </c>
      <c r="C16" s="8" t="s">
        <v>53</v>
      </c>
      <c r="D16" s="2">
        <f>'Mini B.'!G15</f>
        <v>2.2499999999999996</v>
      </c>
      <c r="E16" s="2">
        <f>'Mini B.'!W15</f>
        <v>7.3000000000000007</v>
      </c>
      <c r="F16" s="2">
        <f>'Mini B.'!X15</f>
        <v>0</v>
      </c>
      <c r="G16" s="7">
        <f t="shared" si="1"/>
        <v>9.5500000000000007</v>
      </c>
    </row>
    <row r="17" spans="1:25" x14ac:dyDescent="0.2">
      <c r="A17" s="2">
        <v>14</v>
      </c>
      <c r="B17" s="9">
        <f t="shared" si="0"/>
        <v>21</v>
      </c>
      <c r="C17" s="8" t="s">
        <v>95</v>
      </c>
      <c r="D17" s="2">
        <f>'Mini B.'!G17</f>
        <v>0.49999999999999989</v>
      </c>
      <c r="E17" s="2">
        <f>'Mini B.'!W17</f>
        <v>5.666666666666667</v>
      </c>
      <c r="F17" s="2">
        <f>'Mini B.'!X17</f>
        <v>0</v>
      </c>
      <c r="G17" s="7">
        <f t="shared" si="1"/>
        <v>6.166666666666667</v>
      </c>
    </row>
    <row r="18" spans="1:25" x14ac:dyDescent="0.2">
      <c r="A18" s="2">
        <v>15</v>
      </c>
      <c r="B18" s="9">
        <f t="shared" si="0"/>
        <v>16</v>
      </c>
      <c r="C18" s="8" t="s">
        <v>96</v>
      </c>
      <c r="D18" s="2">
        <f>'Mini B.'!G18</f>
        <v>0.95</v>
      </c>
      <c r="E18" s="2">
        <f>'Mini B.'!W18</f>
        <v>6</v>
      </c>
      <c r="F18" s="2">
        <f>'Mini B.'!X18</f>
        <v>0</v>
      </c>
      <c r="G18" s="7">
        <f t="shared" si="1"/>
        <v>6.95</v>
      </c>
    </row>
    <row r="19" spans="1:25" x14ac:dyDescent="0.2">
      <c r="A19" s="2">
        <v>16</v>
      </c>
      <c r="B19" s="9">
        <f t="shared" si="0"/>
        <v>10</v>
      </c>
      <c r="C19" s="8" t="s">
        <v>97</v>
      </c>
      <c r="D19" s="2">
        <f>'Mini B.'!G19</f>
        <v>0.99999999999999989</v>
      </c>
      <c r="E19" s="2">
        <f>'Mini B.'!W19</f>
        <v>6.5333333333333341</v>
      </c>
      <c r="F19" s="2">
        <f>'Mini B.'!X19</f>
        <v>0</v>
      </c>
      <c r="G19" s="7">
        <f t="shared" si="1"/>
        <v>7.5333333333333341</v>
      </c>
    </row>
    <row r="20" spans="1:25" x14ac:dyDescent="0.2">
      <c r="A20" s="2">
        <v>17</v>
      </c>
      <c r="B20" s="9">
        <f t="shared" si="0"/>
        <v>9</v>
      </c>
      <c r="C20" s="8" t="s">
        <v>55</v>
      </c>
      <c r="D20" s="2">
        <f>'Mini B.'!G20</f>
        <v>1.5</v>
      </c>
      <c r="E20" s="2">
        <f>'Mini B.'!W20</f>
        <v>6.3000000000000007</v>
      </c>
      <c r="F20" s="2">
        <f>'Mini B.'!X20</f>
        <v>0</v>
      </c>
      <c r="G20" s="7">
        <f t="shared" si="1"/>
        <v>7.8000000000000007</v>
      </c>
    </row>
    <row r="21" spans="1:25" x14ac:dyDescent="0.2">
      <c r="A21" s="2">
        <v>19</v>
      </c>
      <c r="B21" s="9">
        <f t="shared" si="0"/>
        <v>18</v>
      </c>
      <c r="C21" s="8" t="s">
        <v>99</v>
      </c>
      <c r="D21" s="2">
        <f>'Mini B.'!G22</f>
        <v>0.8500000000000002</v>
      </c>
      <c r="E21" s="2">
        <f>'Mini B.'!W22</f>
        <v>5.8</v>
      </c>
      <c r="F21" s="2">
        <f>'Mini B.'!X22</f>
        <v>0</v>
      </c>
      <c r="G21" s="7">
        <f t="shared" si="1"/>
        <v>6.65</v>
      </c>
    </row>
    <row r="22" spans="1:25" x14ac:dyDescent="0.2">
      <c r="A22" s="2">
        <v>20</v>
      </c>
      <c r="B22" s="9">
        <f t="shared" si="0"/>
        <v>13</v>
      </c>
      <c r="C22" s="8" t="s">
        <v>100</v>
      </c>
      <c r="D22" s="2">
        <f>'Mini B.'!G23</f>
        <v>1.05</v>
      </c>
      <c r="E22" s="2">
        <f>'Mini B.'!W23</f>
        <v>6.1333333333333337</v>
      </c>
      <c r="F22" s="2">
        <f>'Mini B.'!X23</f>
        <v>0</v>
      </c>
      <c r="G22" s="7">
        <f t="shared" si="1"/>
        <v>7.1833333333333336</v>
      </c>
    </row>
    <row r="23" spans="1:25" x14ac:dyDescent="0.2">
      <c r="A23" s="2">
        <v>21</v>
      </c>
      <c r="B23" s="9">
        <f t="shared" si="0"/>
        <v>19</v>
      </c>
      <c r="C23" s="8" t="s">
        <v>101</v>
      </c>
      <c r="D23" s="2">
        <f>'Mini B.'!G24</f>
        <v>0.65000000000000013</v>
      </c>
      <c r="E23" s="2">
        <f>'Mini B.'!W24</f>
        <v>5.799999999999998</v>
      </c>
      <c r="F23" s="2">
        <f>'Mini B.'!X24</f>
        <v>0</v>
      </c>
      <c r="G23" s="7">
        <f t="shared" si="1"/>
        <v>6.4499999999999984</v>
      </c>
    </row>
    <row r="24" spans="1:25" x14ac:dyDescent="0.2">
      <c r="A24" s="2">
        <v>22</v>
      </c>
      <c r="B24" s="9">
        <f t="shared" si="0"/>
        <v>1</v>
      </c>
      <c r="C24" s="8" t="s">
        <v>52</v>
      </c>
      <c r="D24" s="2">
        <f>'Mini B.'!G25</f>
        <v>2.75</v>
      </c>
      <c r="E24" s="2">
        <f>'Mini B.'!W25</f>
        <v>7.5</v>
      </c>
      <c r="F24" s="2">
        <f>'Mini B.'!X25</f>
        <v>0</v>
      </c>
      <c r="G24" s="7">
        <f t="shared" si="1"/>
        <v>10.25</v>
      </c>
    </row>
    <row r="25" spans="1:25" x14ac:dyDescent="0.2">
      <c r="A25" s="2">
        <v>23</v>
      </c>
      <c r="B25" s="9">
        <f t="shared" si="0"/>
        <v>17</v>
      </c>
      <c r="C25" s="8" t="s">
        <v>48</v>
      </c>
      <c r="D25" s="2">
        <f>'Mini B.'!G26</f>
        <v>0.8999999999999998</v>
      </c>
      <c r="E25" s="2">
        <f>'Mini B.'!W26</f>
        <v>5.9333333333333336</v>
      </c>
      <c r="F25" s="2">
        <f>'Mini B.'!X26</f>
        <v>0</v>
      </c>
      <c r="G25" s="7">
        <f t="shared" si="1"/>
        <v>6.833333333333333</v>
      </c>
    </row>
    <row r="26" spans="1:25" x14ac:dyDescent="0.2">
      <c r="A26" s="18"/>
      <c r="C26" s="19"/>
    </row>
    <row r="27" spans="1:25" x14ac:dyDescent="0.2">
      <c r="A27" s="18"/>
      <c r="C27" s="19"/>
    </row>
    <row r="28" spans="1:25" x14ac:dyDescent="0.2">
      <c r="A28" s="20"/>
      <c r="C28" s="19"/>
    </row>
    <row r="29" spans="1:25" x14ac:dyDescent="0.2">
      <c r="C29" s="34" t="s">
        <v>39</v>
      </c>
      <c r="D29" s="63" t="s">
        <v>19</v>
      </c>
      <c r="E29" s="64"/>
      <c r="F29" s="64"/>
      <c r="G29" s="65"/>
      <c r="H29" s="63" t="s">
        <v>14</v>
      </c>
      <c r="I29" s="64"/>
      <c r="J29" s="64"/>
      <c r="K29" s="65"/>
      <c r="L29" s="63" t="s">
        <v>12</v>
      </c>
      <c r="M29" s="64"/>
      <c r="N29" s="64"/>
      <c r="O29" s="65"/>
      <c r="P29" s="63" t="s">
        <v>13</v>
      </c>
      <c r="Q29" s="64"/>
      <c r="R29" s="64"/>
      <c r="S29" s="65"/>
      <c r="T29" s="66" t="s">
        <v>15</v>
      </c>
    </row>
    <row r="30" spans="1:25" x14ac:dyDescent="0.2">
      <c r="A30" s="5" t="s">
        <v>18</v>
      </c>
      <c r="B30" s="6"/>
      <c r="C30" s="3" t="s">
        <v>17</v>
      </c>
      <c r="D30" s="6" t="s">
        <v>2</v>
      </c>
      <c r="E30" s="6" t="s">
        <v>3</v>
      </c>
      <c r="F30" s="6" t="s">
        <v>10</v>
      </c>
      <c r="G30" s="6" t="s">
        <v>11</v>
      </c>
      <c r="H30" s="6" t="s">
        <v>2</v>
      </c>
      <c r="I30" s="6" t="s">
        <v>3</v>
      </c>
      <c r="J30" s="6" t="s">
        <v>10</v>
      </c>
      <c r="K30" s="6" t="s">
        <v>11</v>
      </c>
      <c r="L30" s="6" t="s">
        <v>2</v>
      </c>
      <c r="M30" s="6" t="s">
        <v>3</v>
      </c>
      <c r="N30" s="6" t="s">
        <v>10</v>
      </c>
      <c r="O30" s="6" t="s">
        <v>11</v>
      </c>
      <c r="P30" s="6" t="s">
        <v>2</v>
      </c>
      <c r="Q30" s="6" t="s">
        <v>3</v>
      </c>
      <c r="R30" s="6" t="s">
        <v>10</v>
      </c>
      <c r="S30" s="6" t="s">
        <v>11</v>
      </c>
      <c r="T30" s="67"/>
    </row>
    <row r="31" spans="1:25" x14ac:dyDescent="0.2">
      <c r="A31" s="2">
        <v>1</v>
      </c>
      <c r="B31" s="9">
        <f t="shared" ref="B31:B52" si="2">RANK(T31,T$31:T$52)</f>
        <v>1</v>
      </c>
      <c r="C31" s="8" t="s">
        <v>63</v>
      </c>
      <c r="D31" s="2">
        <f>'Mlađe kadetkinje B'!G4</f>
        <v>3.0499999999999994</v>
      </c>
      <c r="E31" s="2">
        <f>'Mlađe kadetkinje B'!W4</f>
        <v>6.9333333333333336</v>
      </c>
      <c r="F31" s="2">
        <f>'Mlađe kadetkinje B'!X4</f>
        <v>0</v>
      </c>
      <c r="G31" s="7">
        <f t="shared" ref="G31:G49" si="3">D31+E31-F31</f>
        <v>9.9833333333333325</v>
      </c>
      <c r="H31" s="2">
        <f>'Mlađe kadetkinje B'!G29</f>
        <v>0</v>
      </c>
      <c r="I31" s="2">
        <f>'Mlađe kadetkinje B'!W29</f>
        <v>10</v>
      </c>
      <c r="J31" s="2">
        <f>'Mlađe kadetkinje B'!X29</f>
        <v>0</v>
      </c>
      <c r="K31" s="7">
        <f t="shared" ref="K31:K49" si="4">H31+I31-J31</f>
        <v>10</v>
      </c>
      <c r="L31" s="2">
        <f>'Mlađe kadetkinje B'!G55</f>
        <v>3.05</v>
      </c>
      <c r="M31" s="2">
        <f>'Mlađe kadetkinje B'!W55</f>
        <v>6.1999999999999993</v>
      </c>
      <c r="N31" s="2">
        <f>'Mlađe kadetkinje B'!X55</f>
        <v>0</v>
      </c>
      <c r="O31" s="7">
        <f t="shared" ref="O31:O49" si="5">L31+M31-N31</f>
        <v>9.25</v>
      </c>
      <c r="P31" s="2">
        <f>'Mlađe kadetkinje B'!G80</f>
        <v>0</v>
      </c>
      <c r="Q31" s="2">
        <f>'Mlađe kadetkinje B'!W80</f>
        <v>10</v>
      </c>
      <c r="R31" s="2">
        <f>'Mlađe kadetkinje B'!X80</f>
        <v>0</v>
      </c>
      <c r="S31" s="7">
        <f t="shared" ref="S31:S49" si="6">P31+Q31-R31</f>
        <v>10</v>
      </c>
      <c r="T31" s="7">
        <f t="shared" ref="T31:T36" si="7">G31+O31</f>
        <v>19.233333333333334</v>
      </c>
    </row>
    <row r="32" spans="1:25" x14ac:dyDescent="0.2">
      <c r="A32" s="2">
        <v>2</v>
      </c>
      <c r="B32" s="9">
        <f t="shared" si="2"/>
        <v>9</v>
      </c>
      <c r="C32" s="8" t="s">
        <v>114</v>
      </c>
      <c r="D32" s="2">
        <f>'Mlađe kadetkinje B'!G5</f>
        <v>1.4999999999999998</v>
      </c>
      <c r="E32" s="2">
        <f>'Mlađe kadetkinje B'!W5</f>
        <v>6.333333333333333</v>
      </c>
      <c r="F32" s="2">
        <f>'Mlađe kadetkinje B'!X5</f>
        <v>0</v>
      </c>
      <c r="G32" s="7">
        <f t="shared" si="3"/>
        <v>7.833333333333333</v>
      </c>
      <c r="H32" s="2">
        <f>'Mlađe kadetkinje B'!G30</f>
        <v>0</v>
      </c>
      <c r="I32" s="2">
        <f>'Mlađe kadetkinje B'!W30</f>
        <v>10</v>
      </c>
      <c r="J32" s="2">
        <f>'Mlađe kadetkinje B'!X30</f>
        <v>0</v>
      </c>
      <c r="K32" s="7">
        <f t="shared" si="4"/>
        <v>10</v>
      </c>
      <c r="L32" s="2">
        <f>'Mlađe kadetkinje B'!G56</f>
        <v>1.25</v>
      </c>
      <c r="M32" s="2">
        <f>'Mlađe kadetkinje B'!W56</f>
        <v>6.0666666666666673</v>
      </c>
      <c r="N32" s="2">
        <f>'Mlađe kadetkinje B'!X56</f>
        <v>0</v>
      </c>
      <c r="O32" s="7">
        <f t="shared" si="5"/>
        <v>7.3166666666666673</v>
      </c>
      <c r="P32" s="2">
        <f>'Mlađe kadetkinje B'!G81</f>
        <v>0</v>
      </c>
      <c r="Q32" s="2">
        <f>'Mlađe kadetkinje B'!W81</f>
        <v>10</v>
      </c>
      <c r="R32" s="2">
        <f>'Mlađe kadetkinje B'!X81</f>
        <v>0</v>
      </c>
      <c r="S32" s="7">
        <f t="shared" si="6"/>
        <v>10</v>
      </c>
      <c r="T32" s="7">
        <f t="shared" si="7"/>
        <v>15.15</v>
      </c>
      <c r="Y32" s="39"/>
    </row>
    <row r="33" spans="1:20" x14ac:dyDescent="0.2">
      <c r="A33" s="2">
        <v>3</v>
      </c>
      <c r="B33" s="9">
        <f t="shared" si="2"/>
        <v>12</v>
      </c>
      <c r="C33" s="8" t="s">
        <v>58</v>
      </c>
      <c r="D33" s="2">
        <f>'Mlađe kadetkinje B'!G6</f>
        <v>1.35</v>
      </c>
      <c r="E33" s="2">
        <f>'Mlađe kadetkinje B'!W6</f>
        <v>6.4666666666666659</v>
      </c>
      <c r="F33" s="2">
        <f>'Mlađe kadetkinje B'!X6</f>
        <v>0</v>
      </c>
      <c r="G33" s="7">
        <f t="shared" si="3"/>
        <v>7.8166666666666664</v>
      </c>
      <c r="H33" s="2">
        <f>'Mlađe kadetkinje B'!G31</f>
        <v>0</v>
      </c>
      <c r="I33" s="2">
        <f>'Mlađe kadetkinje B'!W31</f>
        <v>10</v>
      </c>
      <c r="J33" s="2">
        <f>'Mlađe kadetkinje B'!X31</f>
        <v>0</v>
      </c>
      <c r="K33" s="7">
        <f t="shared" si="4"/>
        <v>10</v>
      </c>
      <c r="L33" s="2">
        <f>'Mlađe kadetkinje B'!G57</f>
        <v>1.35</v>
      </c>
      <c r="M33" s="2">
        <f>'Mlađe kadetkinje B'!W57</f>
        <v>5.8999999999999995</v>
      </c>
      <c r="N33" s="2">
        <f>'Mlađe kadetkinje B'!X57</f>
        <v>0</v>
      </c>
      <c r="O33" s="7">
        <f t="shared" si="5"/>
        <v>7.25</v>
      </c>
      <c r="P33" s="2">
        <f>'Mlađe kadetkinje B'!G82</f>
        <v>0</v>
      </c>
      <c r="Q33" s="2">
        <f>'Mlađe kadetkinje B'!W82</f>
        <v>10</v>
      </c>
      <c r="R33" s="2">
        <f>'Mlađe kadetkinje B'!X82</f>
        <v>0</v>
      </c>
      <c r="S33" s="7">
        <f t="shared" si="6"/>
        <v>10</v>
      </c>
      <c r="T33" s="7">
        <f t="shared" si="7"/>
        <v>15.066666666666666</v>
      </c>
    </row>
    <row r="34" spans="1:20" x14ac:dyDescent="0.2">
      <c r="A34" s="2">
        <v>4</v>
      </c>
      <c r="B34" s="9">
        <f t="shared" si="2"/>
        <v>6</v>
      </c>
      <c r="C34" s="8" t="s">
        <v>62</v>
      </c>
      <c r="D34" s="2">
        <f>'Mlađe kadetkinje B'!G7</f>
        <v>2.8</v>
      </c>
      <c r="E34" s="2">
        <f>'Mlađe kadetkinje B'!W7</f>
        <v>7.033333333333335</v>
      </c>
      <c r="F34" s="2">
        <f>'Mlađe kadetkinje B'!X7</f>
        <v>0</v>
      </c>
      <c r="G34" s="7">
        <f t="shared" si="3"/>
        <v>9.8333333333333357</v>
      </c>
      <c r="H34" s="2">
        <f>'Mlađe kadetkinje B'!G32</f>
        <v>0</v>
      </c>
      <c r="I34" s="2">
        <f>'Mlađe kadetkinje B'!W32</f>
        <v>10</v>
      </c>
      <c r="J34" s="2">
        <f>'Mlađe kadetkinje B'!X32</f>
        <v>0</v>
      </c>
      <c r="K34" s="7">
        <f t="shared" si="4"/>
        <v>10</v>
      </c>
      <c r="L34" s="2">
        <f>'Mlađe kadetkinje B'!G58</f>
        <v>1.7500000000000004</v>
      </c>
      <c r="M34" s="2">
        <f>'Mlađe kadetkinje B'!W58</f>
        <v>5.4666666666666659</v>
      </c>
      <c r="N34" s="2">
        <f>'Mlađe kadetkinje B'!X58</f>
        <v>0</v>
      </c>
      <c r="O34" s="7">
        <f t="shared" si="5"/>
        <v>7.2166666666666668</v>
      </c>
      <c r="P34" s="2">
        <f>'Mlađe kadetkinje B'!G83</f>
        <v>0</v>
      </c>
      <c r="Q34" s="2">
        <f>'Mlađe kadetkinje B'!W83</f>
        <v>10</v>
      </c>
      <c r="R34" s="2">
        <f>'Mlađe kadetkinje B'!X83</f>
        <v>0</v>
      </c>
      <c r="S34" s="7">
        <f t="shared" si="6"/>
        <v>10</v>
      </c>
      <c r="T34" s="7">
        <f t="shared" si="7"/>
        <v>17.050000000000004</v>
      </c>
    </row>
    <row r="35" spans="1:20" x14ac:dyDescent="0.2">
      <c r="A35" s="2">
        <v>5</v>
      </c>
      <c r="B35" s="9">
        <f t="shared" si="2"/>
        <v>20</v>
      </c>
      <c r="C35" s="8" t="s">
        <v>113</v>
      </c>
      <c r="D35" s="2">
        <f>'Mlađe kadetkinje B'!G8</f>
        <v>0.65</v>
      </c>
      <c r="E35" s="2">
        <f>'Mlađe kadetkinje B'!W8</f>
        <v>6.0333333333333314</v>
      </c>
      <c r="F35" s="2">
        <f>'Mlađe kadetkinje B'!X8</f>
        <v>0</v>
      </c>
      <c r="G35" s="7">
        <f t="shared" si="3"/>
        <v>6.6833333333333318</v>
      </c>
      <c r="H35" s="2">
        <f>'Mlađe kadetkinje B'!G33</f>
        <v>0</v>
      </c>
      <c r="I35" s="2">
        <f>'Mlađe kadetkinje B'!W33</f>
        <v>10</v>
      </c>
      <c r="J35" s="2">
        <f>'Mlađe kadetkinje B'!X33</f>
        <v>0</v>
      </c>
      <c r="K35" s="7">
        <f t="shared" si="4"/>
        <v>10</v>
      </c>
      <c r="L35" s="2">
        <f>'Mlađe kadetkinje B'!G59</f>
        <v>0.6</v>
      </c>
      <c r="M35" s="2">
        <f>'Mlađe kadetkinje B'!W59</f>
        <v>5.299999999999998</v>
      </c>
      <c r="N35" s="2">
        <f>'Mlađe kadetkinje B'!X59</f>
        <v>0</v>
      </c>
      <c r="O35" s="7">
        <f t="shared" si="5"/>
        <v>5.8999999999999977</v>
      </c>
      <c r="P35" s="2">
        <f>'Mlađe kadetkinje B'!G84</f>
        <v>0</v>
      </c>
      <c r="Q35" s="2">
        <f>'Mlađe kadetkinje B'!W84</f>
        <v>10</v>
      </c>
      <c r="R35" s="2">
        <f>'Mlađe kadetkinje B'!X84</f>
        <v>0</v>
      </c>
      <c r="S35" s="7">
        <f t="shared" si="6"/>
        <v>10</v>
      </c>
      <c r="T35" s="7">
        <f t="shared" si="7"/>
        <v>12.583333333333329</v>
      </c>
    </row>
    <row r="36" spans="1:20" x14ac:dyDescent="0.2">
      <c r="A36" s="2">
        <v>6</v>
      </c>
      <c r="B36" s="9">
        <f t="shared" si="2"/>
        <v>18</v>
      </c>
      <c r="C36" s="8" t="s">
        <v>112</v>
      </c>
      <c r="D36" s="2">
        <f>'Mlađe kadetkinje B'!G9</f>
        <v>1.1500000000000004</v>
      </c>
      <c r="E36" s="2">
        <f>'Mlađe kadetkinje B'!W9</f>
        <v>6.299999999999998</v>
      </c>
      <c r="F36" s="2">
        <f>'Mlađe kadetkinje B'!X9</f>
        <v>0</v>
      </c>
      <c r="G36" s="7">
        <f t="shared" si="3"/>
        <v>7.4499999999999984</v>
      </c>
      <c r="H36" s="2">
        <f>'Mlađe kadetkinje B'!G34</f>
        <v>0</v>
      </c>
      <c r="I36" s="2">
        <f>'Mlađe kadetkinje B'!W34</f>
        <v>10</v>
      </c>
      <c r="J36" s="2">
        <f>'Mlađe kadetkinje B'!X34</f>
        <v>0</v>
      </c>
      <c r="K36" s="7">
        <f t="shared" si="4"/>
        <v>10</v>
      </c>
      <c r="L36" s="2">
        <f>'Mlađe kadetkinje B'!G60</f>
        <v>1.25</v>
      </c>
      <c r="M36" s="2">
        <f>'Mlađe kadetkinje B'!W60</f>
        <v>4.7333333333333334</v>
      </c>
      <c r="N36" s="2">
        <f>'Mlađe kadetkinje B'!X60</f>
        <v>0</v>
      </c>
      <c r="O36" s="7">
        <f t="shared" si="5"/>
        <v>5.9833333333333334</v>
      </c>
      <c r="P36" s="2">
        <f>'Mlađe kadetkinje B'!G85</f>
        <v>0</v>
      </c>
      <c r="Q36" s="2">
        <f>'Mlađe kadetkinje B'!W85</f>
        <v>10</v>
      </c>
      <c r="R36" s="2">
        <f>'Mlađe kadetkinje B'!X85</f>
        <v>0</v>
      </c>
      <c r="S36" s="7">
        <f t="shared" si="6"/>
        <v>10</v>
      </c>
      <c r="T36" s="7">
        <f t="shared" si="7"/>
        <v>13.433333333333332</v>
      </c>
    </row>
    <row r="37" spans="1:20" x14ac:dyDescent="0.2">
      <c r="A37" s="2">
        <v>7</v>
      </c>
      <c r="B37" s="9">
        <f t="shared" si="2"/>
        <v>3</v>
      </c>
      <c r="C37" s="8" t="s">
        <v>60</v>
      </c>
      <c r="D37" s="2">
        <f>'Mlađe kadetkinje B'!G10</f>
        <v>3.149999999999999</v>
      </c>
      <c r="E37" s="2">
        <f>'Mlađe kadetkinje B'!W10</f>
        <v>6.9000000000000012</v>
      </c>
      <c r="F37" s="2">
        <f>'Mlađe kadetkinje B'!X10</f>
        <v>0</v>
      </c>
      <c r="G37" s="7">
        <f t="shared" si="3"/>
        <v>10.050000000000001</v>
      </c>
      <c r="H37" s="2">
        <f>'Mlađe kadetkinje B'!G35</f>
        <v>0</v>
      </c>
      <c r="I37" s="2">
        <f>'Mlađe kadetkinje B'!W35</f>
        <v>10</v>
      </c>
      <c r="J37" s="2">
        <f>'Mlađe kadetkinje B'!X35</f>
        <v>0</v>
      </c>
      <c r="K37" s="7">
        <f t="shared" si="4"/>
        <v>10</v>
      </c>
      <c r="L37" s="2">
        <f>'Mlađe kadetkinje B'!G61</f>
        <v>0</v>
      </c>
      <c r="M37" s="2">
        <f>'Mlađe kadetkinje B'!W61</f>
        <v>10</v>
      </c>
      <c r="N37" s="2">
        <f>'Mlađe kadetkinje B'!X61</f>
        <v>0</v>
      </c>
      <c r="O37" s="7">
        <f t="shared" si="5"/>
        <v>10</v>
      </c>
      <c r="P37" s="2">
        <f>'Mlađe kadetkinje B'!G86</f>
        <v>2.4999999999999996</v>
      </c>
      <c r="Q37" s="2">
        <f>'Mlađe kadetkinje B'!W86</f>
        <v>6.0999999999999988</v>
      </c>
      <c r="R37" s="2">
        <f>'Mlađe kadetkinje B'!X86</f>
        <v>0</v>
      </c>
      <c r="S37" s="7">
        <f t="shared" si="6"/>
        <v>8.5999999999999979</v>
      </c>
      <c r="T37" s="7">
        <f>G37+S37</f>
        <v>18.649999999999999</v>
      </c>
    </row>
    <row r="38" spans="1:20" x14ac:dyDescent="0.2">
      <c r="A38" s="2">
        <v>8</v>
      </c>
      <c r="B38" s="9">
        <f t="shared" si="2"/>
        <v>19</v>
      </c>
      <c r="C38" s="8" t="s">
        <v>111</v>
      </c>
      <c r="D38" s="2">
        <f>'Mlađe kadetkinje B'!G11</f>
        <v>1.5000000000000002</v>
      </c>
      <c r="E38" s="2">
        <f>'Mlađe kadetkinje B'!W11</f>
        <v>6.4666666666666677</v>
      </c>
      <c r="F38" s="2">
        <f>'Mlađe kadetkinje B'!X11</f>
        <v>0</v>
      </c>
      <c r="G38" s="7">
        <f t="shared" si="3"/>
        <v>7.9666666666666677</v>
      </c>
      <c r="H38" s="2">
        <f>'Mlađe kadetkinje B'!G36</f>
        <v>0</v>
      </c>
      <c r="I38" s="2">
        <f>'Mlađe kadetkinje B'!W36</f>
        <v>10</v>
      </c>
      <c r="J38" s="2">
        <f>'Mlađe kadetkinje B'!X36</f>
        <v>0</v>
      </c>
      <c r="K38" s="7">
        <f t="shared" si="4"/>
        <v>10</v>
      </c>
      <c r="L38" s="2">
        <f>'Mlađe kadetkinje B'!G62</f>
        <v>0.55000000000000004</v>
      </c>
      <c r="M38" s="2">
        <f>'Mlađe kadetkinje B'!W62</f>
        <v>4.4333333333333345</v>
      </c>
      <c r="N38" s="2">
        <f>'Mlađe kadetkinje B'!X62</f>
        <v>0</v>
      </c>
      <c r="O38" s="7">
        <f t="shared" si="5"/>
        <v>4.9833333333333343</v>
      </c>
      <c r="P38" s="2">
        <f>'Mlađe kadetkinje B'!G87</f>
        <v>0</v>
      </c>
      <c r="Q38" s="2">
        <f>'Mlađe kadetkinje B'!W87</f>
        <v>10</v>
      </c>
      <c r="R38" s="2">
        <f>'Mlađe kadetkinje B'!X87</f>
        <v>0</v>
      </c>
      <c r="S38" s="7">
        <f t="shared" si="6"/>
        <v>10</v>
      </c>
      <c r="T38" s="7">
        <f>G38+O38</f>
        <v>12.950000000000003</v>
      </c>
    </row>
    <row r="39" spans="1:20" x14ac:dyDescent="0.2">
      <c r="A39" s="2">
        <v>9</v>
      </c>
      <c r="B39" s="9">
        <f t="shared" si="2"/>
        <v>14</v>
      </c>
      <c r="C39" s="8" t="s">
        <v>110</v>
      </c>
      <c r="D39" s="2">
        <f>'Mlađe kadetkinje B'!G12</f>
        <v>1.5999999999999996</v>
      </c>
      <c r="E39" s="2">
        <f>'Mlađe kadetkinje B'!W12</f>
        <v>6.5333333333333341</v>
      </c>
      <c r="F39" s="2">
        <f>'Mlađe kadetkinje B'!X12</f>
        <v>0</v>
      </c>
      <c r="G39" s="7">
        <f t="shared" si="3"/>
        <v>8.1333333333333329</v>
      </c>
      <c r="H39" s="2">
        <f>'Mlađe kadetkinje B'!G37</f>
        <v>0</v>
      </c>
      <c r="I39" s="2">
        <f>'Mlađe kadetkinje B'!W37</f>
        <v>10</v>
      </c>
      <c r="J39" s="2">
        <f>'Mlađe kadetkinje B'!X37</f>
        <v>0</v>
      </c>
      <c r="K39" s="7">
        <f t="shared" si="4"/>
        <v>10</v>
      </c>
      <c r="L39" s="2">
        <f>'Mlađe kadetkinje B'!G63</f>
        <v>0.45000000000000007</v>
      </c>
      <c r="M39" s="2">
        <f>'Mlađe kadetkinje B'!W63</f>
        <v>5.666666666666667</v>
      </c>
      <c r="N39" s="2">
        <f>'Mlađe kadetkinje B'!X63</f>
        <v>0</v>
      </c>
      <c r="O39" s="7">
        <f t="shared" si="5"/>
        <v>6.1166666666666671</v>
      </c>
      <c r="P39" s="2">
        <f>'Mlađe kadetkinje B'!G88</f>
        <v>0</v>
      </c>
      <c r="Q39" s="2">
        <f>'Mlađe kadetkinje B'!W88</f>
        <v>10</v>
      </c>
      <c r="R39" s="2">
        <f>'Mlađe kadetkinje B'!X88</f>
        <v>0</v>
      </c>
      <c r="S39" s="7">
        <f t="shared" si="6"/>
        <v>10</v>
      </c>
      <c r="T39" s="7">
        <f>G39+O39</f>
        <v>14.25</v>
      </c>
    </row>
    <row r="40" spans="1:20" x14ac:dyDescent="0.2">
      <c r="A40" s="2">
        <v>10</v>
      </c>
      <c r="B40" s="9">
        <f t="shared" si="2"/>
        <v>13</v>
      </c>
      <c r="C40" s="8" t="s">
        <v>65</v>
      </c>
      <c r="D40" s="2">
        <f>'Mlađe kadetkinje B'!G13</f>
        <v>2.5999999999999996</v>
      </c>
      <c r="E40" s="2">
        <f>'Mlađe kadetkinje B'!W13</f>
        <v>6.9000000000000012</v>
      </c>
      <c r="F40" s="2">
        <f>'Mlađe kadetkinje B'!X13</f>
        <v>0</v>
      </c>
      <c r="G40" s="7">
        <f t="shared" si="3"/>
        <v>9.5</v>
      </c>
      <c r="H40" s="2">
        <f>'Mlađe kadetkinje B'!G38</f>
        <v>0</v>
      </c>
      <c r="I40" s="2">
        <f>'Mlađe kadetkinje B'!W38</f>
        <v>10</v>
      </c>
      <c r="J40" s="2">
        <f>'Mlađe kadetkinje B'!X38</f>
        <v>0</v>
      </c>
      <c r="K40" s="7">
        <f t="shared" si="4"/>
        <v>10</v>
      </c>
      <c r="L40" s="2">
        <f>'Mlađe kadetkinje B'!G64</f>
        <v>0.7</v>
      </c>
      <c r="M40" s="2">
        <f>'Mlađe kadetkinje B'!W64</f>
        <v>4.6333333333333337</v>
      </c>
      <c r="N40" s="2">
        <f>'Mlađe kadetkinje B'!X64</f>
        <v>0</v>
      </c>
      <c r="O40" s="7">
        <f t="shared" si="5"/>
        <v>5.3333333333333339</v>
      </c>
      <c r="P40" s="2">
        <f>'Mlađe kadetkinje B'!G89</f>
        <v>0</v>
      </c>
      <c r="Q40" s="2">
        <f>'Mlađe kadetkinje B'!W89</f>
        <v>10</v>
      </c>
      <c r="R40" s="2">
        <f>'Mlađe kadetkinje B'!X89</f>
        <v>0</v>
      </c>
      <c r="S40" s="7">
        <f t="shared" si="6"/>
        <v>10</v>
      </c>
      <c r="T40" s="7">
        <f>G40+O40</f>
        <v>14.833333333333334</v>
      </c>
    </row>
    <row r="41" spans="1:20" x14ac:dyDescent="0.2">
      <c r="A41" s="2">
        <v>11</v>
      </c>
      <c r="B41" s="9">
        <f t="shared" si="2"/>
        <v>21</v>
      </c>
      <c r="C41" s="8" t="s">
        <v>109</v>
      </c>
      <c r="D41" s="2">
        <f>'Mlađe kadetkinje B'!G14</f>
        <v>1</v>
      </c>
      <c r="E41" s="2">
        <f>'Mlađe kadetkinje B'!W14</f>
        <v>6.166666666666667</v>
      </c>
      <c r="F41" s="2">
        <f>'Mlađe kadetkinje B'!X14</f>
        <v>0</v>
      </c>
      <c r="G41" s="7">
        <f t="shared" si="3"/>
        <v>7.166666666666667</v>
      </c>
      <c r="H41" s="2">
        <f>'Mlađe kadetkinje B'!G39</f>
        <v>0</v>
      </c>
      <c r="I41" s="2">
        <f>'Mlađe kadetkinje B'!W39</f>
        <v>10</v>
      </c>
      <c r="J41" s="2">
        <f>'Mlađe kadetkinje B'!X39</f>
        <v>0</v>
      </c>
      <c r="K41" s="7">
        <f t="shared" si="4"/>
        <v>10</v>
      </c>
      <c r="L41" s="2">
        <f>'Mlađe kadetkinje B'!G65</f>
        <v>0.2</v>
      </c>
      <c r="M41" s="2">
        <f>'Mlađe kadetkinje B'!W65</f>
        <v>4.8999999999999995</v>
      </c>
      <c r="N41" s="2">
        <f>'Mlađe kadetkinje B'!X65</f>
        <v>0</v>
      </c>
      <c r="O41" s="7">
        <f t="shared" si="5"/>
        <v>5.0999999999999996</v>
      </c>
      <c r="P41" s="2">
        <f>'Mlađe kadetkinje B'!G90</f>
        <v>0</v>
      </c>
      <c r="Q41" s="2">
        <f>'Mlađe kadetkinje B'!W90</f>
        <v>10</v>
      </c>
      <c r="R41" s="2">
        <f>'Mlađe kadetkinje B'!X90</f>
        <v>0</v>
      </c>
      <c r="S41" s="7">
        <f t="shared" si="6"/>
        <v>10</v>
      </c>
      <c r="T41" s="7">
        <f>G41+O41</f>
        <v>12.266666666666666</v>
      </c>
    </row>
    <row r="42" spans="1:20" x14ac:dyDescent="0.2">
      <c r="A42" s="2">
        <v>12</v>
      </c>
      <c r="B42" s="9">
        <f t="shared" si="2"/>
        <v>10</v>
      </c>
      <c r="C42" s="8" t="s">
        <v>108</v>
      </c>
      <c r="D42" s="2">
        <f>'Mlađe kadetkinje B'!G15</f>
        <v>1.7</v>
      </c>
      <c r="E42" s="2">
        <f>'Mlađe kadetkinje B'!W15</f>
        <v>6.700000000000002</v>
      </c>
      <c r="F42" s="2">
        <f>'Mlađe kadetkinje B'!X15</f>
        <v>0</v>
      </c>
      <c r="G42" s="7">
        <f t="shared" si="3"/>
        <v>8.4000000000000021</v>
      </c>
      <c r="H42" s="2">
        <f>'Mlađe kadetkinje B'!G40</f>
        <v>0</v>
      </c>
      <c r="I42" s="2">
        <f>'Mlađe kadetkinje B'!W40</f>
        <v>10</v>
      </c>
      <c r="J42" s="2">
        <f>'Mlađe kadetkinje B'!X40</f>
        <v>0</v>
      </c>
      <c r="K42" s="7">
        <f t="shared" si="4"/>
        <v>10</v>
      </c>
      <c r="L42" s="2">
        <f>'Mlađe kadetkinje B'!G66</f>
        <v>1.5500000000000003</v>
      </c>
      <c r="M42" s="2">
        <f>'Mlađe kadetkinje B'!W66</f>
        <v>5.166666666666667</v>
      </c>
      <c r="N42" s="2">
        <f>'Mlađe kadetkinje B'!X66</f>
        <v>0</v>
      </c>
      <c r="O42" s="7">
        <f t="shared" si="5"/>
        <v>6.7166666666666668</v>
      </c>
      <c r="P42" s="2">
        <f>'Mlađe kadetkinje B'!G91</f>
        <v>0</v>
      </c>
      <c r="Q42" s="2">
        <f>'Mlađe kadetkinje B'!W91</f>
        <v>10</v>
      </c>
      <c r="R42" s="2">
        <f>'Mlađe kadetkinje B'!X91</f>
        <v>0</v>
      </c>
      <c r="S42" s="7">
        <f t="shared" si="6"/>
        <v>10</v>
      </c>
      <c r="T42" s="7">
        <f t="shared" ref="T42:T49" si="8">G42+O42</f>
        <v>15.116666666666669</v>
      </c>
    </row>
    <row r="43" spans="1:20" x14ac:dyDescent="0.2">
      <c r="A43" s="2">
        <v>13</v>
      </c>
      <c r="B43" s="9">
        <f t="shared" si="2"/>
        <v>2</v>
      </c>
      <c r="C43" s="8" t="s">
        <v>64</v>
      </c>
      <c r="D43" s="2">
        <f>'Mlađe kadetkinje B'!G16</f>
        <v>2.65</v>
      </c>
      <c r="E43" s="2">
        <f>'Mlađe kadetkinje B'!W16</f>
        <v>7.2666666666666657</v>
      </c>
      <c r="F43" s="2">
        <f>'Mlađe kadetkinje B'!X16</f>
        <v>0</v>
      </c>
      <c r="G43" s="7">
        <f t="shared" si="3"/>
        <v>9.9166666666666661</v>
      </c>
      <c r="H43" s="2">
        <f>'Mlađe kadetkinje B'!G41</f>
        <v>0</v>
      </c>
      <c r="I43" s="2">
        <f>'Mlađe kadetkinje B'!W41</f>
        <v>10</v>
      </c>
      <c r="J43" s="2">
        <f>'Mlađe kadetkinje B'!X41</f>
        <v>0</v>
      </c>
      <c r="K43" s="7">
        <f t="shared" si="4"/>
        <v>10</v>
      </c>
      <c r="L43" s="2">
        <f>'Mlađe kadetkinje B'!G67</f>
        <v>2.9499999999999988</v>
      </c>
      <c r="M43" s="2">
        <f>'Mlađe kadetkinje B'!W67</f>
        <v>6.3000000000000016</v>
      </c>
      <c r="N43" s="2">
        <f>'Mlađe kadetkinje B'!X67</f>
        <v>0</v>
      </c>
      <c r="O43" s="7">
        <f t="shared" si="5"/>
        <v>9.25</v>
      </c>
      <c r="P43" s="2">
        <f>'Mlađe kadetkinje B'!G92</f>
        <v>0</v>
      </c>
      <c r="Q43" s="2">
        <f>'Mlađe kadetkinje B'!W92</f>
        <v>10</v>
      </c>
      <c r="R43" s="2">
        <f>'Mlađe kadetkinje B'!X92</f>
        <v>0</v>
      </c>
      <c r="S43" s="7">
        <f t="shared" si="6"/>
        <v>10</v>
      </c>
      <c r="T43" s="7">
        <f t="shared" si="8"/>
        <v>19.166666666666664</v>
      </c>
    </row>
    <row r="44" spans="1:20" x14ac:dyDescent="0.2">
      <c r="A44" s="2">
        <v>14</v>
      </c>
      <c r="B44" s="9">
        <f t="shared" si="2"/>
        <v>11</v>
      </c>
      <c r="C44" s="8" t="s">
        <v>57</v>
      </c>
      <c r="D44" s="2">
        <f>'Mlađe kadetkinje B'!G17</f>
        <v>1.7000000000000002</v>
      </c>
      <c r="E44" s="2">
        <f>'Mlađe kadetkinje B'!W17</f>
        <v>6.7666666666666657</v>
      </c>
      <c r="F44" s="2">
        <f>'Mlađe kadetkinje B'!X17</f>
        <v>0</v>
      </c>
      <c r="G44" s="7">
        <f t="shared" ref="G44:G46" si="9">D44+E44-F44</f>
        <v>8.466666666666665</v>
      </c>
      <c r="H44" s="2">
        <f>'Mlađe kadetkinje B'!G42</f>
        <v>0</v>
      </c>
      <c r="I44" s="2">
        <f>'Mlađe kadetkinje B'!W42</f>
        <v>10</v>
      </c>
      <c r="J44" s="2">
        <f>'Mlađe kadetkinje B'!X42</f>
        <v>0</v>
      </c>
      <c r="K44" s="7">
        <f t="shared" ref="K44:K46" si="10">H44+I44-J44</f>
        <v>10</v>
      </c>
      <c r="L44" s="2">
        <f>'Mlađe kadetkinje B'!G68</f>
        <v>0</v>
      </c>
      <c r="M44" s="2">
        <f>'Mlađe kadetkinje B'!W68</f>
        <v>10</v>
      </c>
      <c r="N44" s="2">
        <f>'Mlađe kadetkinje B'!X68</f>
        <v>0</v>
      </c>
      <c r="O44" s="7">
        <f t="shared" ref="O44:O46" si="11">L44+M44-N44</f>
        <v>10</v>
      </c>
      <c r="P44" s="2">
        <f>'Mlađe kadetkinje B'!G93</f>
        <v>0.94999999999999984</v>
      </c>
      <c r="Q44" s="2">
        <f>'Mlađe kadetkinje B'!W93</f>
        <v>5.666666666666667</v>
      </c>
      <c r="R44" s="2">
        <f>'Mlađe kadetkinje B'!X93</f>
        <v>0</v>
      </c>
      <c r="S44" s="7">
        <f t="shared" ref="S44:S46" si="12">P44+Q44-R44</f>
        <v>6.6166666666666671</v>
      </c>
      <c r="T44" s="7">
        <f>G44+S44</f>
        <v>15.083333333333332</v>
      </c>
    </row>
    <row r="45" spans="1:20" x14ac:dyDescent="0.2">
      <c r="A45" s="2">
        <v>15</v>
      </c>
      <c r="B45" s="9">
        <f t="shared" si="2"/>
        <v>17</v>
      </c>
      <c r="C45" s="8" t="s">
        <v>107</v>
      </c>
      <c r="D45" s="2">
        <f>'Mlađe kadetkinje B'!G18</f>
        <v>0.80000000000000016</v>
      </c>
      <c r="E45" s="2">
        <f>'Mlađe kadetkinje B'!W18</f>
        <v>6.3</v>
      </c>
      <c r="F45" s="2">
        <f>'Mlađe kadetkinje B'!X18</f>
        <v>0</v>
      </c>
      <c r="G45" s="7">
        <f t="shared" si="9"/>
        <v>7.1</v>
      </c>
      <c r="H45" s="2">
        <f>'Mlađe kadetkinje B'!G43</f>
        <v>0</v>
      </c>
      <c r="I45" s="2">
        <f>'Mlađe kadetkinje B'!W43</f>
        <v>10</v>
      </c>
      <c r="J45" s="2">
        <f>'Mlađe kadetkinje B'!X43</f>
        <v>0</v>
      </c>
      <c r="K45" s="7">
        <f t="shared" si="10"/>
        <v>10</v>
      </c>
      <c r="L45" s="2">
        <f>'Mlađe kadetkinje B'!G69</f>
        <v>1.0499999999999998</v>
      </c>
      <c r="M45" s="2">
        <f>'Mlađe kadetkinje B'!W69</f>
        <v>5.4333333333333327</v>
      </c>
      <c r="N45" s="2">
        <f>'Mlađe kadetkinje B'!X69</f>
        <v>0</v>
      </c>
      <c r="O45" s="7">
        <f t="shared" si="11"/>
        <v>6.4833333333333325</v>
      </c>
      <c r="P45" s="2">
        <f>'Mlađe kadetkinje B'!G94</f>
        <v>0</v>
      </c>
      <c r="Q45" s="2">
        <f>'Mlađe kadetkinje B'!W94</f>
        <v>10</v>
      </c>
      <c r="R45" s="2">
        <f>'Mlađe kadetkinje B'!X94</f>
        <v>0</v>
      </c>
      <c r="S45" s="7">
        <f t="shared" si="12"/>
        <v>10</v>
      </c>
      <c r="T45" s="7">
        <f t="shared" si="8"/>
        <v>13.583333333333332</v>
      </c>
    </row>
    <row r="46" spans="1:20" x14ac:dyDescent="0.2">
      <c r="A46" s="2">
        <v>16</v>
      </c>
      <c r="B46" s="9">
        <f t="shared" si="2"/>
        <v>5</v>
      </c>
      <c r="C46" s="8" t="s">
        <v>106</v>
      </c>
      <c r="D46" s="2">
        <f>'Mlađe kadetkinje B'!G19</f>
        <v>1.9500000000000004</v>
      </c>
      <c r="E46" s="2">
        <f>'Mlađe kadetkinje B'!W19</f>
        <v>6.866666666666668</v>
      </c>
      <c r="F46" s="2">
        <f>'Mlađe kadetkinje B'!X19</f>
        <v>0</v>
      </c>
      <c r="G46" s="7">
        <f t="shared" si="9"/>
        <v>8.8166666666666682</v>
      </c>
      <c r="H46" s="2">
        <f>'Mlađe kadetkinje B'!G44</f>
        <v>0</v>
      </c>
      <c r="I46" s="2">
        <f>'Mlađe kadetkinje B'!W44</f>
        <v>10</v>
      </c>
      <c r="J46" s="2">
        <f>'Mlađe kadetkinje B'!X44</f>
        <v>0</v>
      </c>
      <c r="K46" s="7">
        <f t="shared" si="10"/>
        <v>10</v>
      </c>
      <c r="L46" s="2">
        <f>'Mlađe kadetkinje B'!G70</f>
        <v>1.8000000000000005</v>
      </c>
      <c r="M46" s="2">
        <f>'Mlađe kadetkinje B'!W70</f>
        <v>6.5</v>
      </c>
      <c r="N46" s="2">
        <f>'Mlađe kadetkinje B'!X70</f>
        <v>0</v>
      </c>
      <c r="O46" s="7">
        <f t="shared" si="11"/>
        <v>8.3000000000000007</v>
      </c>
      <c r="P46" s="2">
        <f>'Mlađe kadetkinje B'!G95</f>
        <v>0</v>
      </c>
      <c r="Q46" s="2">
        <f>'Mlađe kadetkinje B'!W95</f>
        <v>10</v>
      </c>
      <c r="R46" s="2">
        <f>'Mlađe kadetkinje B'!X95</f>
        <v>0</v>
      </c>
      <c r="S46" s="7">
        <f t="shared" si="12"/>
        <v>10</v>
      </c>
      <c r="T46" s="7">
        <f t="shared" si="8"/>
        <v>17.116666666666667</v>
      </c>
    </row>
    <row r="47" spans="1:20" x14ac:dyDescent="0.2">
      <c r="A47" s="2">
        <v>17</v>
      </c>
      <c r="B47" s="9">
        <f t="shared" si="2"/>
        <v>4</v>
      </c>
      <c r="C47" s="8" t="s">
        <v>61</v>
      </c>
      <c r="D47" s="2">
        <f>'Mlađe kadetkinje B'!G20</f>
        <v>2.4000000000000004</v>
      </c>
      <c r="E47" s="2">
        <f>'Mlađe kadetkinje B'!W20</f>
        <v>7.4666666666666659</v>
      </c>
      <c r="F47" s="2">
        <f>'Mlađe kadetkinje B'!X20</f>
        <v>0</v>
      </c>
      <c r="G47" s="7">
        <f t="shared" si="3"/>
        <v>9.8666666666666671</v>
      </c>
      <c r="H47" s="2">
        <f>'Mlađe kadetkinje B'!G45</f>
        <v>0</v>
      </c>
      <c r="I47" s="2">
        <f>'Mlađe kadetkinje B'!W45</f>
        <v>10</v>
      </c>
      <c r="J47" s="2">
        <f>'Mlađe kadetkinje B'!X45</f>
        <v>0</v>
      </c>
      <c r="K47" s="7">
        <f t="shared" si="4"/>
        <v>10</v>
      </c>
      <c r="L47" s="2">
        <f>'Mlađe kadetkinje B'!G71</f>
        <v>2.4000000000000004</v>
      </c>
      <c r="M47" s="2">
        <f>'Mlađe kadetkinje B'!W71</f>
        <v>6.2666666666666657</v>
      </c>
      <c r="N47" s="2">
        <f>'Mlađe kadetkinje B'!X71</f>
        <v>0</v>
      </c>
      <c r="O47" s="7">
        <f t="shared" si="5"/>
        <v>8.6666666666666661</v>
      </c>
      <c r="P47" s="2">
        <f>'Mlađe kadetkinje B'!G96</f>
        <v>0</v>
      </c>
      <c r="Q47" s="2">
        <f>'Mlađe kadetkinje B'!W96</f>
        <v>10</v>
      </c>
      <c r="R47" s="2">
        <f>'Mlađe kadetkinje B'!X96</f>
        <v>0</v>
      </c>
      <c r="S47" s="7">
        <f t="shared" si="6"/>
        <v>10</v>
      </c>
      <c r="T47" s="7">
        <f t="shared" si="8"/>
        <v>18.533333333333331</v>
      </c>
    </row>
    <row r="48" spans="1:20" x14ac:dyDescent="0.2">
      <c r="A48" s="2">
        <v>18</v>
      </c>
      <c r="B48" s="9">
        <f t="shared" si="2"/>
        <v>15</v>
      </c>
      <c r="C48" s="8" t="s">
        <v>105</v>
      </c>
      <c r="D48" s="2">
        <f>'Mlađe kadetkinje B'!G21</f>
        <v>1.1499999999999997</v>
      </c>
      <c r="E48" s="2">
        <f>'Mlađe kadetkinje B'!W21</f>
        <v>6.3666666666666671</v>
      </c>
      <c r="F48" s="2">
        <f>'Mlađe kadetkinje B'!X21</f>
        <v>0</v>
      </c>
      <c r="G48" s="7">
        <f t="shared" si="3"/>
        <v>7.5166666666666666</v>
      </c>
      <c r="H48" s="2">
        <f>'Mlađe kadetkinje B'!G46</f>
        <v>0</v>
      </c>
      <c r="I48" s="2">
        <f>'Mlađe kadetkinje B'!W46</f>
        <v>10</v>
      </c>
      <c r="J48" s="2">
        <f>'Mlađe kadetkinje B'!X46</f>
        <v>0</v>
      </c>
      <c r="K48" s="7">
        <f t="shared" si="4"/>
        <v>10</v>
      </c>
      <c r="L48" s="2">
        <f>'Mlađe kadetkinje B'!G72</f>
        <v>1.25</v>
      </c>
      <c r="M48" s="2">
        <f>'Mlađe kadetkinje B'!W72</f>
        <v>5.4333333333333345</v>
      </c>
      <c r="N48" s="2">
        <f>'Mlađe kadetkinje B'!X72</f>
        <v>0</v>
      </c>
      <c r="O48" s="7">
        <f t="shared" si="5"/>
        <v>6.6833333333333345</v>
      </c>
      <c r="P48" s="2">
        <f>'Mlađe kadetkinje B'!G97</f>
        <v>0</v>
      </c>
      <c r="Q48" s="2">
        <f>'Mlađe kadetkinje B'!W97</f>
        <v>10</v>
      </c>
      <c r="R48" s="2">
        <f>'Mlađe kadetkinje B'!X97</f>
        <v>0</v>
      </c>
      <c r="S48" s="7">
        <f t="shared" si="6"/>
        <v>10</v>
      </c>
      <c r="T48" s="7">
        <f t="shared" si="8"/>
        <v>14.200000000000001</v>
      </c>
    </row>
    <row r="49" spans="1:21" x14ac:dyDescent="0.2">
      <c r="A49" s="2">
        <v>19</v>
      </c>
      <c r="B49" s="9">
        <f t="shared" si="2"/>
        <v>8</v>
      </c>
      <c r="C49" s="8" t="s">
        <v>56</v>
      </c>
      <c r="D49" s="2">
        <f>'Mlađe kadetkinje B'!G22</f>
        <v>1.6500000000000001</v>
      </c>
      <c r="E49" s="2">
        <f>'Mlađe kadetkinje B'!W22</f>
        <v>6.9999999999999991</v>
      </c>
      <c r="F49" s="2">
        <f>'Mlađe kadetkinje B'!X22</f>
        <v>0</v>
      </c>
      <c r="G49" s="7">
        <f t="shared" si="3"/>
        <v>8.6499999999999986</v>
      </c>
      <c r="H49" s="2">
        <f>'Mlađe kadetkinje B'!G47</f>
        <v>0</v>
      </c>
      <c r="I49" s="2">
        <f>'Mlađe kadetkinje B'!W47</f>
        <v>10</v>
      </c>
      <c r="J49" s="2">
        <f>'Mlađe kadetkinje B'!X47</f>
        <v>0</v>
      </c>
      <c r="K49" s="7">
        <f t="shared" si="4"/>
        <v>10</v>
      </c>
      <c r="L49" s="2">
        <f>'Mlađe kadetkinje B'!G73</f>
        <v>1.5499999999999998</v>
      </c>
      <c r="M49" s="2">
        <f>'Mlađe kadetkinje B'!W73</f>
        <v>5.8</v>
      </c>
      <c r="N49" s="2">
        <f>'Mlađe kadetkinje B'!X73</f>
        <v>0</v>
      </c>
      <c r="O49" s="7">
        <f t="shared" si="5"/>
        <v>7.35</v>
      </c>
      <c r="P49" s="2">
        <f>'Mlađe kadetkinje B'!G98</f>
        <v>0</v>
      </c>
      <c r="Q49" s="2">
        <f>'Mlađe kadetkinje B'!W98</f>
        <v>10</v>
      </c>
      <c r="R49" s="2">
        <f>'Mlađe kadetkinje B'!X98</f>
        <v>0</v>
      </c>
      <c r="S49" s="7">
        <f t="shared" si="6"/>
        <v>10</v>
      </c>
      <c r="T49" s="7">
        <f t="shared" si="8"/>
        <v>15.999999999999998</v>
      </c>
    </row>
    <row r="50" spans="1:21" x14ac:dyDescent="0.2">
      <c r="A50" s="2">
        <v>20</v>
      </c>
      <c r="B50" s="9">
        <f t="shared" si="2"/>
        <v>22</v>
      </c>
      <c r="C50" s="8" t="s">
        <v>104</v>
      </c>
      <c r="D50" s="2">
        <f>'Mlađe kadetkinje B'!G23</f>
        <v>0.54999999999999993</v>
      </c>
      <c r="E50" s="2">
        <f>'Mlađe kadetkinje B'!W23</f>
        <v>5.6333333333333329</v>
      </c>
      <c r="F50" s="2">
        <f>'Mlađe kadetkinje B'!X23</f>
        <v>0</v>
      </c>
      <c r="G50" s="7">
        <f t="shared" ref="G50:G52" si="13">D50+E50-F50</f>
        <v>6.1833333333333327</v>
      </c>
      <c r="H50" s="2">
        <f>'Mlađe kadetkinje B'!G48</f>
        <v>0</v>
      </c>
      <c r="I50" s="2">
        <f>'Mlađe kadetkinje B'!W48</f>
        <v>10</v>
      </c>
      <c r="J50" s="2">
        <f>'Mlađe kadetkinje B'!X48</f>
        <v>0</v>
      </c>
      <c r="K50" s="7">
        <f t="shared" ref="K50:K52" si="14">H50+I50-J50</f>
        <v>10</v>
      </c>
      <c r="L50" s="2">
        <f>'Mlađe kadetkinje B'!G74</f>
        <v>0.44999999999999996</v>
      </c>
      <c r="M50" s="2">
        <f>'Mlađe kadetkinje B'!W74</f>
        <v>4.8000000000000016</v>
      </c>
      <c r="N50" s="2">
        <f>'Mlađe kadetkinje B'!X74</f>
        <v>0.3</v>
      </c>
      <c r="O50" s="7">
        <f t="shared" ref="O50:O52" si="15">L50+M50-N50</f>
        <v>4.950000000000002</v>
      </c>
      <c r="P50" s="2">
        <f>'Mlađe kadetkinje B'!G99</f>
        <v>0</v>
      </c>
      <c r="Q50" s="2">
        <f>'Mlađe kadetkinje B'!W99</f>
        <v>10</v>
      </c>
      <c r="R50" s="2">
        <f>'Mlađe kadetkinje B'!X99</f>
        <v>0</v>
      </c>
      <c r="S50" s="7">
        <f t="shared" ref="S50:S52" si="16">P50+Q50-R50</f>
        <v>10</v>
      </c>
      <c r="T50" s="7">
        <f t="shared" ref="T50:T52" si="17">G50+O50</f>
        <v>11.133333333333335</v>
      </c>
    </row>
    <row r="51" spans="1:21" x14ac:dyDescent="0.2">
      <c r="A51" s="2">
        <v>21</v>
      </c>
      <c r="B51" s="9">
        <f t="shared" si="2"/>
        <v>7</v>
      </c>
      <c r="C51" s="8" t="s">
        <v>59</v>
      </c>
      <c r="D51" s="2">
        <f>'Mlađe kadetkinje B'!G24</f>
        <v>1.9500000000000004</v>
      </c>
      <c r="E51" s="2">
        <f>'Mlađe kadetkinje B'!W24</f>
        <v>6.4666666666666659</v>
      </c>
      <c r="F51" s="2">
        <f>'Mlađe kadetkinje B'!X24</f>
        <v>0</v>
      </c>
      <c r="G51" s="7">
        <f t="shared" si="13"/>
        <v>8.4166666666666661</v>
      </c>
      <c r="H51" s="2">
        <f>'Mlađe kadetkinje B'!G49</f>
        <v>0</v>
      </c>
      <c r="I51" s="2">
        <f>'Mlađe kadetkinje B'!W49</f>
        <v>10</v>
      </c>
      <c r="J51" s="2">
        <f>'Mlađe kadetkinje B'!X49</f>
        <v>0</v>
      </c>
      <c r="K51" s="7">
        <f t="shared" si="14"/>
        <v>10</v>
      </c>
      <c r="L51" s="2">
        <f>'Mlađe kadetkinje B'!G75</f>
        <v>2.0499999999999994</v>
      </c>
      <c r="M51" s="2">
        <f>'Mlađe kadetkinje B'!W75</f>
        <v>5.8666666666666663</v>
      </c>
      <c r="N51" s="2">
        <f>'Mlađe kadetkinje B'!X75</f>
        <v>0</v>
      </c>
      <c r="O51" s="7">
        <f t="shared" si="15"/>
        <v>7.9166666666666661</v>
      </c>
      <c r="P51" s="2">
        <f>'Mlađe kadetkinje B'!G100</f>
        <v>0</v>
      </c>
      <c r="Q51" s="2">
        <f>'Mlađe kadetkinje B'!W100</f>
        <v>10</v>
      </c>
      <c r="R51" s="2">
        <f>'Mlađe kadetkinje B'!X100</f>
        <v>0</v>
      </c>
      <c r="S51" s="7">
        <f t="shared" si="16"/>
        <v>10</v>
      </c>
      <c r="T51" s="7">
        <f t="shared" si="17"/>
        <v>16.333333333333332</v>
      </c>
    </row>
    <row r="52" spans="1:21" x14ac:dyDescent="0.2">
      <c r="A52" s="2">
        <v>22</v>
      </c>
      <c r="B52" s="9">
        <f t="shared" si="2"/>
        <v>16</v>
      </c>
      <c r="C52" s="8" t="s">
        <v>103</v>
      </c>
      <c r="D52" s="2">
        <f>'Mlađe kadetkinje B'!G25</f>
        <v>1.3000000000000003</v>
      </c>
      <c r="E52" s="2">
        <f>'Mlađe kadetkinje B'!W25</f>
        <v>6.3000000000000007</v>
      </c>
      <c r="F52" s="2">
        <f>'Mlađe kadetkinje B'!X25</f>
        <v>0</v>
      </c>
      <c r="G52" s="7">
        <f t="shared" si="13"/>
        <v>7.6000000000000014</v>
      </c>
      <c r="H52" s="2">
        <f>'Mlađe kadetkinje B'!G50</f>
        <v>0</v>
      </c>
      <c r="I52" s="2">
        <f>'Mlađe kadetkinje B'!W50</f>
        <v>10</v>
      </c>
      <c r="J52" s="2">
        <f>'Mlađe kadetkinje B'!X50</f>
        <v>0</v>
      </c>
      <c r="K52" s="7">
        <f t="shared" si="14"/>
        <v>10</v>
      </c>
      <c r="L52" s="2">
        <f>'Mlađe kadetkinje B'!G76</f>
        <v>0.90000000000000013</v>
      </c>
      <c r="M52" s="2">
        <f>'Mlađe kadetkinje B'!W76</f>
        <v>5.1333333333333329</v>
      </c>
      <c r="N52" s="2">
        <f>'Mlađe kadetkinje B'!X76</f>
        <v>0</v>
      </c>
      <c r="O52" s="7">
        <f t="shared" si="15"/>
        <v>6.0333333333333332</v>
      </c>
      <c r="P52" s="2">
        <f>'Mlađe kadetkinje B'!G101</f>
        <v>0</v>
      </c>
      <c r="Q52" s="2">
        <f>'Mlađe kadetkinje B'!W101</f>
        <v>10</v>
      </c>
      <c r="R52" s="2">
        <f>'Mlađe kadetkinje B'!X101</f>
        <v>0</v>
      </c>
      <c r="S52" s="7">
        <f t="shared" si="16"/>
        <v>10</v>
      </c>
      <c r="T52" s="7">
        <f t="shared" si="17"/>
        <v>13.633333333333335</v>
      </c>
    </row>
    <row r="53" spans="1:21" x14ac:dyDescent="0.2">
      <c r="A53" s="18"/>
      <c r="C53" s="19"/>
    </row>
    <row r="54" spans="1:21" x14ac:dyDescent="0.2">
      <c r="A54" s="24"/>
      <c r="C54" s="19"/>
    </row>
    <row r="55" spans="1:21" x14ac:dyDescent="0.2">
      <c r="A55" s="25"/>
      <c r="C55" s="19"/>
    </row>
    <row r="56" spans="1:21" x14ac:dyDescent="0.2">
      <c r="C56" s="34" t="s">
        <v>40</v>
      </c>
      <c r="D56" s="63" t="s">
        <v>14</v>
      </c>
      <c r="E56" s="64"/>
      <c r="F56" s="64"/>
      <c r="G56" s="65"/>
      <c r="H56" s="63" t="s">
        <v>12</v>
      </c>
      <c r="I56" s="64"/>
      <c r="J56" s="64"/>
      <c r="K56" s="65"/>
      <c r="L56" s="63" t="s">
        <v>13</v>
      </c>
      <c r="M56" s="64"/>
      <c r="N56" s="64"/>
      <c r="O56" s="65"/>
      <c r="P56" s="63" t="s">
        <v>20</v>
      </c>
      <c r="Q56" s="64"/>
      <c r="R56" s="64"/>
      <c r="S56" s="65"/>
      <c r="T56" s="66" t="s">
        <v>15</v>
      </c>
      <c r="U56" s="39"/>
    </row>
    <row r="57" spans="1:21" x14ac:dyDescent="0.2">
      <c r="A57" s="5" t="s">
        <v>18</v>
      </c>
      <c r="B57" s="6"/>
      <c r="C57" s="3" t="s">
        <v>17</v>
      </c>
      <c r="D57" s="6" t="s">
        <v>2</v>
      </c>
      <c r="E57" s="6" t="s">
        <v>3</v>
      </c>
      <c r="F57" s="6" t="s">
        <v>10</v>
      </c>
      <c r="G57" s="6" t="s">
        <v>11</v>
      </c>
      <c r="H57" s="6" t="s">
        <v>2</v>
      </c>
      <c r="I57" s="6" t="s">
        <v>3</v>
      </c>
      <c r="J57" s="6" t="s">
        <v>10</v>
      </c>
      <c r="K57" s="6" t="s">
        <v>11</v>
      </c>
      <c r="L57" s="6" t="s">
        <v>2</v>
      </c>
      <c r="M57" s="6" t="s">
        <v>3</v>
      </c>
      <c r="N57" s="6" t="s">
        <v>10</v>
      </c>
      <c r="O57" s="6" t="s">
        <v>11</v>
      </c>
      <c r="P57" s="6" t="s">
        <v>2</v>
      </c>
      <c r="Q57" s="6" t="s">
        <v>3</v>
      </c>
      <c r="R57" s="6" t="s">
        <v>10</v>
      </c>
      <c r="S57" s="6" t="s">
        <v>11</v>
      </c>
      <c r="T57" s="67"/>
    </row>
    <row r="58" spans="1:21" x14ac:dyDescent="0.2">
      <c r="A58" s="2">
        <v>1</v>
      </c>
      <c r="B58" s="9">
        <f t="shared" ref="B58:B77" si="18">RANK(T58,T$58:T$77)</f>
        <v>17</v>
      </c>
      <c r="C58" s="8" t="s">
        <v>125</v>
      </c>
      <c r="D58" s="2">
        <f>'Kadetkinje B'!G4</f>
        <v>0</v>
      </c>
      <c r="E58" s="2">
        <f>'Kadetkinje B'!W4</f>
        <v>10</v>
      </c>
      <c r="F58" s="2">
        <f>'Kadetkinje B'!X4</f>
        <v>0</v>
      </c>
      <c r="G58" s="7">
        <f t="shared" ref="G58:G64" si="19">D58+E58-F58</f>
        <v>10</v>
      </c>
      <c r="H58" s="2">
        <f>'Kadetkinje B'!G28</f>
        <v>0.89999999999999991</v>
      </c>
      <c r="I58" s="2">
        <f>'Kadetkinje B'!W28</f>
        <v>4.9666666666666677</v>
      </c>
      <c r="J58" s="2">
        <f>'Kadetkinje B'!X28</f>
        <v>0</v>
      </c>
      <c r="K58" s="7">
        <f t="shared" ref="K58:K64" si="20">H58+I58-J58</f>
        <v>5.8666666666666671</v>
      </c>
      <c r="L58" s="2">
        <f>'Kadetkinje B'!G52</f>
        <v>0.30000000000000004</v>
      </c>
      <c r="M58" s="2">
        <f>'Kadetkinje B'!W52</f>
        <v>4.8</v>
      </c>
      <c r="N58" s="2">
        <f>'Kadetkinje B'!X52</f>
        <v>0</v>
      </c>
      <c r="O58" s="7">
        <f t="shared" ref="O58:O64" si="21">L58+M58-N58</f>
        <v>5.0999999999999996</v>
      </c>
      <c r="P58" s="2">
        <f>'Kadetkinje B'!G77</f>
        <v>0</v>
      </c>
      <c r="Q58" s="2">
        <f>'Kadetkinje B'!W77</f>
        <v>10</v>
      </c>
      <c r="R58" s="2">
        <f>'Kadetkinje B'!X77</f>
        <v>0</v>
      </c>
      <c r="S58" s="7">
        <f t="shared" ref="S58:S64" si="22">P58+Q58-R58</f>
        <v>10</v>
      </c>
      <c r="T58" s="7">
        <f>K58+O58</f>
        <v>10.966666666666667</v>
      </c>
    </row>
    <row r="59" spans="1:21" x14ac:dyDescent="0.2">
      <c r="A59" s="2">
        <v>2</v>
      </c>
      <c r="B59" s="9">
        <f t="shared" si="18"/>
        <v>15</v>
      </c>
      <c r="C59" s="8" t="s">
        <v>126</v>
      </c>
      <c r="D59" s="2">
        <f>'Kadetkinje B'!G5</f>
        <v>0</v>
      </c>
      <c r="E59" s="2">
        <f>'Kadetkinje B'!W5</f>
        <v>10</v>
      </c>
      <c r="F59" s="2">
        <f>'Kadetkinje B'!X5</f>
        <v>0</v>
      </c>
      <c r="G59" s="7">
        <f t="shared" si="19"/>
        <v>10</v>
      </c>
      <c r="H59" s="2">
        <f>'Kadetkinje B'!G29</f>
        <v>1.6500000000000001</v>
      </c>
      <c r="I59" s="2">
        <f>'Kadetkinje B'!W29</f>
        <v>5.5</v>
      </c>
      <c r="J59" s="2">
        <f>'Kadetkinje B'!X29</f>
        <v>0</v>
      </c>
      <c r="K59" s="7">
        <f t="shared" si="20"/>
        <v>7.15</v>
      </c>
      <c r="L59" s="2">
        <f>'Kadetkinje B'!G53</f>
        <v>0.65000000000000013</v>
      </c>
      <c r="M59" s="2">
        <f>'Kadetkinje B'!W53</f>
        <v>5.0000000000000009</v>
      </c>
      <c r="N59" s="2">
        <f>'Kadetkinje B'!X53</f>
        <v>0</v>
      </c>
      <c r="O59" s="7">
        <f t="shared" si="21"/>
        <v>5.6500000000000012</v>
      </c>
      <c r="P59" s="2">
        <f>'Kadetkinje B'!G78</f>
        <v>0</v>
      </c>
      <c r="Q59" s="2">
        <f>'Kadetkinje B'!W78</f>
        <v>10</v>
      </c>
      <c r="R59" s="2">
        <f>'Kadetkinje B'!X78</f>
        <v>0</v>
      </c>
      <c r="S59" s="7">
        <f t="shared" si="22"/>
        <v>10</v>
      </c>
      <c r="T59" s="7">
        <f>K59+O59</f>
        <v>12.8</v>
      </c>
    </row>
    <row r="60" spans="1:21" x14ac:dyDescent="0.2">
      <c r="A60" s="2">
        <v>3</v>
      </c>
      <c r="B60" s="9">
        <f t="shared" si="18"/>
        <v>20</v>
      </c>
      <c r="C60" s="8" t="s">
        <v>127</v>
      </c>
      <c r="D60" s="2">
        <f>'Kadetkinje B'!G6</f>
        <v>0</v>
      </c>
      <c r="E60" s="2">
        <f>'Kadetkinje B'!W6</f>
        <v>10</v>
      </c>
      <c r="F60" s="2">
        <f>'Kadetkinje B'!X6</f>
        <v>0</v>
      </c>
      <c r="G60" s="7">
        <f t="shared" si="19"/>
        <v>10</v>
      </c>
      <c r="H60" s="2">
        <f>'Kadetkinje B'!G30</f>
        <v>0.65</v>
      </c>
      <c r="I60" s="2">
        <f>'Kadetkinje B'!W30</f>
        <v>5.333333333333333</v>
      </c>
      <c r="J60" s="2">
        <f>'Kadetkinje B'!X30</f>
        <v>0</v>
      </c>
      <c r="K60" s="7">
        <f t="shared" si="20"/>
        <v>5.9833333333333334</v>
      </c>
      <c r="L60" s="2">
        <f>'Kadetkinje B'!G54</f>
        <v>0.14999999999999997</v>
      </c>
      <c r="M60" s="2">
        <f>'Kadetkinje B'!W54</f>
        <v>4.5333333333333323</v>
      </c>
      <c r="N60" s="2">
        <f>'Kadetkinje B'!X54</f>
        <v>0</v>
      </c>
      <c r="O60" s="7">
        <f t="shared" si="21"/>
        <v>4.6833333333333327</v>
      </c>
      <c r="P60" s="2">
        <f>'Kadetkinje B'!G79</f>
        <v>0</v>
      </c>
      <c r="Q60" s="2">
        <f>'Kadetkinje B'!W79</f>
        <v>10</v>
      </c>
      <c r="R60" s="2">
        <f>'Kadetkinje B'!X79</f>
        <v>0</v>
      </c>
      <c r="S60" s="7">
        <f t="shared" si="22"/>
        <v>10</v>
      </c>
      <c r="T60" s="7">
        <f>K60+O60</f>
        <v>10.666666666666666</v>
      </c>
    </row>
    <row r="61" spans="1:21" x14ac:dyDescent="0.2">
      <c r="A61" s="2">
        <v>5</v>
      </c>
      <c r="B61" s="9">
        <f t="shared" si="18"/>
        <v>11</v>
      </c>
      <c r="C61" s="8" t="s">
        <v>69</v>
      </c>
      <c r="D61" s="2">
        <f>'Kadetkinje B'!G8</f>
        <v>0</v>
      </c>
      <c r="E61" s="2">
        <f>'Kadetkinje B'!W8</f>
        <v>10</v>
      </c>
      <c r="F61" s="2">
        <f>'Kadetkinje B'!X8</f>
        <v>0</v>
      </c>
      <c r="G61" s="7">
        <f t="shared" si="19"/>
        <v>10</v>
      </c>
      <c r="H61" s="2">
        <f>'Kadetkinje B'!G32</f>
        <v>2.8000000000000007</v>
      </c>
      <c r="I61" s="2">
        <f>'Kadetkinje B'!W32</f>
        <v>6.3666666666666671</v>
      </c>
      <c r="J61" s="2">
        <f>'Kadetkinje B'!X32</f>
        <v>0</v>
      </c>
      <c r="K61" s="7">
        <f t="shared" si="20"/>
        <v>9.1666666666666679</v>
      </c>
      <c r="L61" s="2">
        <f>'Kadetkinje B'!G56</f>
        <v>1.3499999999999996</v>
      </c>
      <c r="M61" s="2">
        <f>'Kadetkinje B'!W56</f>
        <v>5.4666666666666677</v>
      </c>
      <c r="N61" s="2">
        <f>'Kadetkinje B'!X56</f>
        <v>0</v>
      </c>
      <c r="O61" s="7">
        <f t="shared" si="21"/>
        <v>6.8166666666666673</v>
      </c>
      <c r="P61" s="2">
        <f>'Kadetkinje B'!G81</f>
        <v>0</v>
      </c>
      <c r="Q61" s="2">
        <f>'Kadetkinje B'!W81</f>
        <v>10</v>
      </c>
      <c r="R61" s="2">
        <f>'Kadetkinje B'!X81</f>
        <v>0</v>
      </c>
      <c r="S61" s="7">
        <f t="shared" si="22"/>
        <v>10</v>
      </c>
      <c r="T61" s="7">
        <f>K61+O61</f>
        <v>15.983333333333334</v>
      </c>
    </row>
    <row r="62" spans="1:21" x14ac:dyDescent="0.2">
      <c r="A62" s="2">
        <v>6</v>
      </c>
      <c r="B62" s="9">
        <f t="shared" si="18"/>
        <v>6</v>
      </c>
      <c r="C62" s="8" t="s">
        <v>70</v>
      </c>
      <c r="D62" s="2">
        <f>'Kadetkinje B'!G9</f>
        <v>2.4500000000000002</v>
      </c>
      <c r="E62" s="2">
        <f>'Kadetkinje B'!W9</f>
        <v>6.3000000000000007</v>
      </c>
      <c r="F62" s="2">
        <f>'Kadetkinje B'!X9</f>
        <v>0</v>
      </c>
      <c r="G62" s="7">
        <f t="shared" si="19"/>
        <v>8.75</v>
      </c>
      <c r="H62" s="2">
        <f>'Kadetkinje B'!G33</f>
        <v>2.5999999999999992</v>
      </c>
      <c r="I62" s="2">
        <f>'Kadetkinje B'!W33</f>
        <v>6.6666666666666652</v>
      </c>
      <c r="J62" s="2">
        <f>'Kadetkinje B'!X33</f>
        <v>0</v>
      </c>
      <c r="K62" s="7">
        <f t="shared" si="20"/>
        <v>9.2666666666666639</v>
      </c>
      <c r="L62" s="2">
        <f>'Kadetkinje B'!G57</f>
        <v>0</v>
      </c>
      <c r="M62" s="2">
        <f>'Kadetkinje B'!W57</f>
        <v>10</v>
      </c>
      <c r="N62" s="2">
        <f>'Kadetkinje B'!X57</f>
        <v>0</v>
      </c>
      <c r="O62" s="7">
        <f t="shared" si="21"/>
        <v>10</v>
      </c>
      <c r="P62" s="2">
        <f>'Kadetkinje B'!G82</f>
        <v>0</v>
      </c>
      <c r="Q62" s="2">
        <f>'Kadetkinje B'!W82</f>
        <v>10</v>
      </c>
      <c r="R62" s="2">
        <f>'Kadetkinje B'!X82</f>
        <v>0</v>
      </c>
      <c r="S62" s="7">
        <f t="shared" si="22"/>
        <v>10</v>
      </c>
      <c r="T62" s="7">
        <f t="shared" ref="T62:T77" si="23">G62+K62</f>
        <v>18.016666666666666</v>
      </c>
    </row>
    <row r="63" spans="1:21" x14ac:dyDescent="0.2">
      <c r="A63" s="2">
        <v>7</v>
      </c>
      <c r="B63" s="9">
        <f t="shared" si="18"/>
        <v>3</v>
      </c>
      <c r="C63" s="8" t="s">
        <v>67</v>
      </c>
      <c r="D63" s="2">
        <f>'Kadetkinje B'!G10</f>
        <v>0</v>
      </c>
      <c r="E63" s="2">
        <f>'Kadetkinje B'!W10</f>
        <v>10</v>
      </c>
      <c r="F63" s="2">
        <f>'Kadetkinje B'!X10</f>
        <v>0</v>
      </c>
      <c r="G63" s="7">
        <f t="shared" si="19"/>
        <v>10</v>
      </c>
      <c r="H63" s="2">
        <f>'Kadetkinje B'!G34</f>
        <v>2.6</v>
      </c>
      <c r="I63" s="2">
        <f>'Kadetkinje B'!W34</f>
        <v>6.8666666666666671</v>
      </c>
      <c r="J63" s="2">
        <f>'Kadetkinje B'!X34</f>
        <v>0</v>
      </c>
      <c r="K63" s="7">
        <f t="shared" si="20"/>
        <v>9.4666666666666668</v>
      </c>
      <c r="L63" s="2">
        <f>'Kadetkinje B'!G58</f>
        <v>2.6500000000000004</v>
      </c>
      <c r="M63" s="2">
        <f>'Kadetkinje B'!W58</f>
        <v>6.8666666666666671</v>
      </c>
      <c r="N63" s="2">
        <f>'Kadetkinje B'!X58</f>
        <v>0</v>
      </c>
      <c r="O63" s="7">
        <f t="shared" si="21"/>
        <v>9.5166666666666675</v>
      </c>
      <c r="P63" s="2">
        <f>'Kadetkinje B'!G83</f>
        <v>0</v>
      </c>
      <c r="Q63" s="2">
        <f>'Kadetkinje B'!W83</f>
        <v>10</v>
      </c>
      <c r="R63" s="2">
        <f>'Kadetkinje B'!X83</f>
        <v>0</v>
      </c>
      <c r="S63" s="7">
        <f t="shared" si="22"/>
        <v>10</v>
      </c>
      <c r="T63" s="7">
        <f>K63+O63</f>
        <v>18.983333333333334</v>
      </c>
    </row>
    <row r="64" spans="1:21" x14ac:dyDescent="0.2">
      <c r="A64" s="2">
        <v>8</v>
      </c>
      <c r="B64" s="9">
        <f t="shared" si="18"/>
        <v>18</v>
      </c>
      <c r="C64" s="8" t="s">
        <v>120</v>
      </c>
      <c r="D64" s="2">
        <f>'Kadetkinje B'!G11</f>
        <v>0.64999999999999991</v>
      </c>
      <c r="E64" s="2">
        <f>'Kadetkinje B'!W11</f>
        <v>4.3666666666666671</v>
      </c>
      <c r="F64" s="2">
        <f>'Kadetkinje B'!X11</f>
        <v>0</v>
      </c>
      <c r="G64" s="7">
        <f t="shared" si="19"/>
        <v>5.0166666666666675</v>
      </c>
      <c r="H64" s="2">
        <f>'Kadetkinje B'!G35</f>
        <v>0.8</v>
      </c>
      <c r="I64" s="2">
        <f>'Kadetkinje B'!W35</f>
        <v>5.1333333333333329</v>
      </c>
      <c r="J64" s="2">
        <f>'Kadetkinje B'!X35</f>
        <v>0</v>
      </c>
      <c r="K64" s="7">
        <f t="shared" si="20"/>
        <v>5.9333333333333327</v>
      </c>
      <c r="L64" s="2">
        <f>'Kadetkinje B'!G59</f>
        <v>0</v>
      </c>
      <c r="M64" s="2">
        <f>'Kadetkinje B'!W59</f>
        <v>10</v>
      </c>
      <c r="N64" s="2">
        <f>'Kadetkinje B'!X59</f>
        <v>0</v>
      </c>
      <c r="O64" s="7">
        <f t="shared" si="21"/>
        <v>10</v>
      </c>
      <c r="P64" s="2">
        <f>'Kadetkinje B'!G84</f>
        <v>0</v>
      </c>
      <c r="Q64" s="2">
        <f>'Kadetkinje B'!W84</f>
        <v>10</v>
      </c>
      <c r="R64" s="2">
        <f>'Kadetkinje B'!X84</f>
        <v>0</v>
      </c>
      <c r="S64" s="7">
        <f t="shared" si="22"/>
        <v>10</v>
      </c>
      <c r="T64" s="7">
        <f t="shared" si="23"/>
        <v>10.95</v>
      </c>
    </row>
    <row r="65" spans="1:20" x14ac:dyDescent="0.2">
      <c r="A65" s="2">
        <v>9</v>
      </c>
      <c r="B65" s="9">
        <f t="shared" si="18"/>
        <v>9</v>
      </c>
      <c r="C65" s="8" t="s">
        <v>128</v>
      </c>
      <c r="D65" s="2">
        <f>'Kadetkinje B'!G12</f>
        <v>0</v>
      </c>
      <c r="E65" s="2">
        <f>'Kadetkinje B'!W12</f>
        <v>10</v>
      </c>
      <c r="F65" s="2">
        <f>'Kadetkinje B'!X12</f>
        <v>0</v>
      </c>
      <c r="G65" s="7">
        <f t="shared" ref="G65:G77" si="24">D65+E65-F65</f>
        <v>10</v>
      </c>
      <c r="H65" s="2">
        <f>'Kadetkinje B'!G36</f>
        <v>2.5999999999999996</v>
      </c>
      <c r="I65" s="2">
        <f>'Kadetkinje B'!W36</f>
        <v>5.8999999999999995</v>
      </c>
      <c r="J65" s="2">
        <f>'Kadetkinje B'!X36</f>
        <v>0</v>
      </c>
      <c r="K65" s="7">
        <f t="shared" ref="K65:K77" si="25">H65+I65-J65</f>
        <v>8.5</v>
      </c>
      <c r="L65" s="2">
        <f>'Kadetkinje B'!G60</f>
        <v>2.0499999999999998</v>
      </c>
      <c r="M65" s="2">
        <f>'Kadetkinje B'!W60</f>
        <v>6.3666666666666671</v>
      </c>
      <c r="N65" s="2">
        <f>'Kadetkinje B'!X60</f>
        <v>0</v>
      </c>
      <c r="O65" s="7">
        <f t="shared" ref="O65:O77" si="26">L65+M65-N65</f>
        <v>8.4166666666666679</v>
      </c>
      <c r="P65" s="2">
        <f>'Kadetkinje B'!G85</f>
        <v>0</v>
      </c>
      <c r="Q65" s="2">
        <f>'Kadetkinje B'!W85</f>
        <v>10</v>
      </c>
      <c r="R65" s="2">
        <f>'Kadetkinje B'!X85</f>
        <v>0</v>
      </c>
      <c r="S65" s="7">
        <f t="shared" ref="S65:S77" si="27">P65+Q65-R65</f>
        <v>10</v>
      </c>
      <c r="T65" s="7">
        <f>K65+O65</f>
        <v>16.916666666666668</v>
      </c>
    </row>
    <row r="66" spans="1:20" x14ac:dyDescent="0.2">
      <c r="A66" s="2">
        <v>10</v>
      </c>
      <c r="B66" s="9">
        <f t="shared" si="18"/>
        <v>16</v>
      </c>
      <c r="C66" s="8" t="s">
        <v>129</v>
      </c>
      <c r="D66" s="2">
        <f>'Kadetkinje B'!G13</f>
        <v>0</v>
      </c>
      <c r="E66" s="2">
        <f>'Kadetkinje B'!W13</f>
        <v>10</v>
      </c>
      <c r="F66" s="2">
        <f>'Kadetkinje B'!X13</f>
        <v>0</v>
      </c>
      <c r="G66" s="7">
        <f t="shared" si="24"/>
        <v>10</v>
      </c>
      <c r="H66" s="2">
        <f>'Kadetkinje B'!G37</f>
        <v>0.65</v>
      </c>
      <c r="I66" s="2">
        <f>'Kadetkinje B'!W37</f>
        <v>5.1000000000000005</v>
      </c>
      <c r="J66" s="2">
        <f>'Kadetkinje B'!X37</f>
        <v>0</v>
      </c>
      <c r="K66" s="7">
        <f t="shared" si="25"/>
        <v>5.7500000000000009</v>
      </c>
      <c r="L66" s="2">
        <f>'Kadetkinje B'!G61</f>
        <v>0.65</v>
      </c>
      <c r="M66" s="2">
        <f>'Kadetkinje B'!W61</f>
        <v>5.4666666666666677</v>
      </c>
      <c r="N66" s="2">
        <f>'Kadetkinje B'!X61</f>
        <v>0</v>
      </c>
      <c r="O66" s="7">
        <f t="shared" si="26"/>
        <v>6.116666666666668</v>
      </c>
      <c r="P66" s="2">
        <f>'Kadetkinje B'!G86</f>
        <v>0</v>
      </c>
      <c r="Q66" s="2">
        <f>'Kadetkinje B'!W86</f>
        <v>10</v>
      </c>
      <c r="R66" s="2">
        <f>'Kadetkinje B'!X86</f>
        <v>0</v>
      </c>
      <c r="S66" s="7">
        <f t="shared" si="27"/>
        <v>10</v>
      </c>
      <c r="T66" s="7">
        <f>K66+O66</f>
        <v>11.866666666666669</v>
      </c>
    </row>
    <row r="67" spans="1:20" x14ac:dyDescent="0.2">
      <c r="A67" s="2">
        <v>11</v>
      </c>
      <c r="B67" s="9">
        <f t="shared" si="18"/>
        <v>10</v>
      </c>
      <c r="C67" s="8" t="s">
        <v>124</v>
      </c>
      <c r="D67" s="2">
        <f>'Kadetkinje B'!G14</f>
        <v>0</v>
      </c>
      <c r="E67" s="2">
        <f>'Kadetkinje B'!W14</f>
        <v>10</v>
      </c>
      <c r="F67" s="2">
        <f>'Kadetkinje B'!X14</f>
        <v>0</v>
      </c>
      <c r="G67" s="7">
        <f t="shared" si="24"/>
        <v>10</v>
      </c>
      <c r="H67" s="2">
        <f>'Kadetkinje B'!G38</f>
        <v>2.2499999999999996</v>
      </c>
      <c r="I67" s="2">
        <f>'Kadetkinje B'!W38</f>
        <v>6.2666666666666684</v>
      </c>
      <c r="J67" s="2">
        <f>'Kadetkinje B'!X38</f>
        <v>0</v>
      </c>
      <c r="K67" s="7">
        <f t="shared" si="25"/>
        <v>8.5166666666666675</v>
      </c>
      <c r="L67" s="2">
        <f>'Kadetkinje B'!G62</f>
        <v>2.15</v>
      </c>
      <c r="M67" s="2">
        <f>'Kadetkinje B'!W62</f>
        <v>5.4999999999999991</v>
      </c>
      <c r="N67" s="2">
        <f>'Kadetkinje B'!X62</f>
        <v>0</v>
      </c>
      <c r="O67" s="7">
        <f t="shared" si="26"/>
        <v>7.6499999999999986</v>
      </c>
      <c r="P67" s="2">
        <f>'Kadetkinje B'!G87</f>
        <v>0</v>
      </c>
      <c r="Q67" s="2">
        <f>'Kadetkinje B'!W87</f>
        <v>10</v>
      </c>
      <c r="R67" s="2">
        <f>'Kadetkinje B'!X87</f>
        <v>0</v>
      </c>
      <c r="S67" s="7">
        <f t="shared" si="27"/>
        <v>10</v>
      </c>
      <c r="T67" s="7">
        <f>K67+O67</f>
        <v>16.166666666666664</v>
      </c>
    </row>
    <row r="68" spans="1:20" x14ac:dyDescent="0.2">
      <c r="A68" s="2">
        <v>12</v>
      </c>
      <c r="B68" s="9">
        <f t="shared" si="18"/>
        <v>7</v>
      </c>
      <c r="C68" s="8" t="s">
        <v>130</v>
      </c>
      <c r="D68" s="2">
        <f>'Kadetkinje B'!G15</f>
        <v>0</v>
      </c>
      <c r="E68" s="2">
        <f>'Kadetkinje B'!W15</f>
        <v>10</v>
      </c>
      <c r="F68" s="2">
        <f>'Kadetkinje B'!X15</f>
        <v>0</v>
      </c>
      <c r="G68" s="7">
        <f t="shared" si="24"/>
        <v>10</v>
      </c>
      <c r="H68" s="2">
        <f>'Kadetkinje B'!G39</f>
        <v>2.5</v>
      </c>
      <c r="I68" s="2">
        <f>'Kadetkinje B'!W39</f>
        <v>6.2666666666666666</v>
      </c>
      <c r="J68" s="2">
        <f>'Kadetkinje B'!X39</f>
        <v>0</v>
      </c>
      <c r="K68" s="7">
        <f t="shared" si="25"/>
        <v>8.7666666666666657</v>
      </c>
      <c r="L68" s="2">
        <f>'Kadetkinje B'!G63</f>
        <v>0</v>
      </c>
      <c r="M68" s="2">
        <f>'Kadetkinje B'!W63</f>
        <v>10</v>
      </c>
      <c r="N68" s="2">
        <f>'Kadetkinje B'!X63</f>
        <v>0</v>
      </c>
      <c r="O68" s="7">
        <f t="shared" si="26"/>
        <v>10</v>
      </c>
      <c r="P68" s="2">
        <f>'Kadetkinje B'!G88</f>
        <v>2.35</v>
      </c>
      <c r="Q68" s="2">
        <f>'Kadetkinje B'!W88</f>
        <v>6.0999999999999988</v>
      </c>
      <c r="R68" s="2">
        <f>'Kadetkinje B'!X88</f>
        <v>0</v>
      </c>
      <c r="S68" s="7">
        <f t="shared" si="27"/>
        <v>8.4499999999999993</v>
      </c>
      <c r="T68" s="7">
        <f>K68+S68</f>
        <v>17.216666666666665</v>
      </c>
    </row>
    <row r="69" spans="1:20" x14ac:dyDescent="0.2">
      <c r="A69" s="2">
        <v>13</v>
      </c>
      <c r="B69" s="9">
        <f t="shared" si="18"/>
        <v>8</v>
      </c>
      <c r="C69" s="8" t="s">
        <v>66</v>
      </c>
      <c r="D69" s="2">
        <f>'Kadetkinje B'!G16</f>
        <v>0</v>
      </c>
      <c r="E69" s="2">
        <f>'Kadetkinje B'!W16</f>
        <v>10</v>
      </c>
      <c r="F69" s="2">
        <f>'Kadetkinje B'!X16</f>
        <v>0</v>
      </c>
      <c r="G69" s="7">
        <f t="shared" si="24"/>
        <v>10</v>
      </c>
      <c r="H69" s="2">
        <f>'Kadetkinje B'!G40</f>
        <v>2.4</v>
      </c>
      <c r="I69" s="2">
        <f>'Kadetkinje B'!W40</f>
        <v>6.5333333333333341</v>
      </c>
      <c r="J69" s="2">
        <f>'Kadetkinje B'!X40</f>
        <v>0</v>
      </c>
      <c r="K69" s="7">
        <f t="shared" si="25"/>
        <v>8.9333333333333336</v>
      </c>
      <c r="L69" s="2">
        <f>'Kadetkinje B'!G64</f>
        <v>1.85</v>
      </c>
      <c r="M69" s="2">
        <f>'Kadetkinje B'!W64</f>
        <v>6.333333333333333</v>
      </c>
      <c r="N69" s="2">
        <f>'Kadetkinje B'!X64</f>
        <v>0</v>
      </c>
      <c r="O69" s="7">
        <f t="shared" si="26"/>
        <v>8.1833333333333336</v>
      </c>
      <c r="P69" s="2">
        <f>'Kadetkinje B'!G89</f>
        <v>0</v>
      </c>
      <c r="Q69" s="2">
        <f>'Kadetkinje B'!W89</f>
        <v>10</v>
      </c>
      <c r="R69" s="2">
        <f>'Kadetkinje B'!X89</f>
        <v>0</v>
      </c>
      <c r="S69" s="7">
        <f t="shared" si="27"/>
        <v>10</v>
      </c>
      <c r="T69" s="7">
        <f>K69+O69</f>
        <v>17.116666666666667</v>
      </c>
    </row>
    <row r="70" spans="1:20" x14ac:dyDescent="0.2">
      <c r="A70" s="2">
        <v>14</v>
      </c>
      <c r="B70" s="9">
        <f t="shared" si="18"/>
        <v>4</v>
      </c>
      <c r="C70" s="8" t="s">
        <v>121</v>
      </c>
      <c r="D70" s="2">
        <f>'Kadetkinje B'!G17</f>
        <v>2.4999999999999996</v>
      </c>
      <c r="E70" s="2">
        <f>'Kadetkinje B'!W17</f>
        <v>6.6666666666666687</v>
      </c>
      <c r="F70" s="2">
        <f>'Kadetkinje B'!X17</f>
        <v>0</v>
      </c>
      <c r="G70" s="7">
        <f t="shared" si="24"/>
        <v>9.1666666666666679</v>
      </c>
      <c r="H70" s="2">
        <f>'Kadetkinje B'!G41</f>
        <v>2.7500000000000004</v>
      </c>
      <c r="I70" s="2">
        <f>'Kadetkinje B'!W41</f>
        <v>6.5000000000000009</v>
      </c>
      <c r="J70" s="2">
        <f>'Kadetkinje B'!X41</f>
        <v>0</v>
      </c>
      <c r="K70" s="7">
        <f t="shared" si="25"/>
        <v>9.2500000000000018</v>
      </c>
      <c r="L70" s="2">
        <f>'Kadetkinje B'!G65</f>
        <v>0</v>
      </c>
      <c r="M70" s="2">
        <f>'Kadetkinje B'!W65</f>
        <v>10</v>
      </c>
      <c r="N70" s="2">
        <f>'Kadetkinje B'!X65</f>
        <v>0</v>
      </c>
      <c r="O70" s="7">
        <f t="shared" si="26"/>
        <v>10</v>
      </c>
      <c r="P70" s="2">
        <f>'Kadetkinje B'!G90</f>
        <v>0</v>
      </c>
      <c r="Q70" s="2">
        <f>'Kadetkinje B'!W90</f>
        <v>10</v>
      </c>
      <c r="R70" s="2">
        <f>'Kadetkinje B'!X90</f>
        <v>0</v>
      </c>
      <c r="S70" s="7">
        <f t="shared" si="27"/>
        <v>10</v>
      </c>
      <c r="T70" s="7">
        <f t="shared" si="23"/>
        <v>18.416666666666671</v>
      </c>
    </row>
    <row r="71" spans="1:20" x14ac:dyDescent="0.2">
      <c r="A71" s="2">
        <v>15</v>
      </c>
      <c r="B71" s="9">
        <f t="shared" si="18"/>
        <v>18</v>
      </c>
      <c r="C71" s="8" t="s">
        <v>131</v>
      </c>
      <c r="D71" s="2">
        <f>'Kadetkinje B'!G18</f>
        <v>0</v>
      </c>
      <c r="E71" s="2">
        <f>'Kadetkinje B'!W18</f>
        <v>10</v>
      </c>
      <c r="F71" s="2">
        <f>'Kadetkinje B'!X18</f>
        <v>0</v>
      </c>
      <c r="G71" s="7">
        <f t="shared" si="24"/>
        <v>10</v>
      </c>
      <c r="H71" s="2">
        <f>'Kadetkinje B'!G42</f>
        <v>0.39999999999999997</v>
      </c>
      <c r="I71" s="2">
        <f>'Kadetkinje B'!W42</f>
        <v>4.9666666666666659</v>
      </c>
      <c r="J71" s="2">
        <f>'Kadetkinje B'!X42</f>
        <v>0</v>
      </c>
      <c r="K71" s="7">
        <f t="shared" si="25"/>
        <v>5.3666666666666663</v>
      </c>
      <c r="L71" s="2">
        <f>'Kadetkinje B'!G66</f>
        <v>0.55000000000000004</v>
      </c>
      <c r="M71" s="2">
        <f>'Kadetkinje B'!W66</f>
        <v>5.0333333333333341</v>
      </c>
      <c r="N71" s="2">
        <f>'Kadetkinje B'!X66</f>
        <v>0</v>
      </c>
      <c r="O71" s="7">
        <f t="shared" si="26"/>
        <v>5.5833333333333339</v>
      </c>
      <c r="P71" s="2">
        <f>'Kadetkinje B'!G91</f>
        <v>0</v>
      </c>
      <c r="Q71" s="2">
        <f>'Kadetkinje B'!W91</f>
        <v>10</v>
      </c>
      <c r="R71" s="2">
        <f>'Kadetkinje B'!X91</f>
        <v>0</v>
      </c>
      <c r="S71" s="7">
        <f t="shared" si="27"/>
        <v>10</v>
      </c>
      <c r="T71" s="7">
        <f>K71+O71</f>
        <v>10.95</v>
      </c>
    </row>
    <row r="72" spans="1:20" x14ac:dyDescent="0.2">
      <c r="A72" s="2">
        <v>16</v>
      </c>
      <c r="B72" s="9">
        <f t="shared" si="18"/>
        <v>13</v>
      </c>
      <c r="C72" s="8" t="s">
        <v>132</v>
      </c>
      <c r="D72" s="2">
        <f>'Kadetkinje B'!G19</f>
        <v>0</v>
      </c>
      <c r="E72" s="2">
        <f>'Kadetkinje B'!W19</f>
        <v>10</v>
      </c>
      <c r="F72" s="2">
        <f>'Kadetkinje B'!X19</f>
        <v>0</v>
      </c>
      <c r="G72" s="7">
        <f t="shared" si="24"/>
        <v>10</v>
      </c>
      <c r="H72" s="2">
        <f>'Kadetkinje B'!G43</f>
        <v>0</v>
      </c>
      <c r="I72" s="2">
        <f>'Kadetkinje B'!W43</f>
        <v>10</v>
      </c>
      <c r="J72" s="2">
        <f>'Kadetkinje B'!X43</f>
        <v>0</v>
      </c>
      <c r="K72" s="7">
        <f t="shared" si="25"/>
        <v>10</v>
      </c>
      <c r="L72" s="2">
        <f>'Kadetkinje B'!G67</f>
        <v>1.5499999999999998</v>
      </c>
      <c r="M72" s="2">
        <f>'Kadetkinje B'!W67</f>
        <v>6.1000000000000014</v>
      </c>
      <c r="N72" s="2">
        <f>'Kadetkinje B'!X67</f>
        <v>0</v>
      </c>
      <c r="O72" s="7">
        <f t="shared" si="26"/>
        <v>7.6500000000000012</v>
      </c>
      <c r="P72" s="2">
        <f>'Kadetkinje B'!G92</f>
        <v>1.6000000000000003</v>
      </c>
      <c r="Q72" s="2">
        <f>'Kadetkinje B'!W92</f>
        <v>5.4666666666666659</v>
      </c>
      <c r="R72" s="2">
        <f>'Kadetkinje B'!X92</f>
        <v>0</v>
      </c>
      <c r="S72" s="7">
        <f t="shared" si="27"/>
        <v>7.0666666666666664</v>
      </c>
      <c r="T72" s="7">
        <f>O72+S72</f>
        <v>14.716666666666669</v>
      </c>
    </row>
    <row r="73" spans="1:20" x14ac:dyDescent="0.2">
      <c r="A73" s="2">
        <v>17</v>
      </c>
      <c r="B73" s="9">
        <f t="shared" si="18"/>
        <v>12</v>
      </c>
      <c r="C73" s="8" t="s">
        <v>122</v>
      </c>
      <c r="D73" s="2">
        <f>'Kadetkinje B'!G20</f>
        <v>1.05</v>
      </c>
      <c r="E73" s="2">
        <f>'Kadetkinje B'!W20</f>
        <v>5.1666666666666652</v>
      </c>
      <c r="F73" s="2">
        <f>'Kadetkinje B'!X20</f>
        <v>0</v>
      </c>
      <c r="G73" s="7">
        <f t="shared" si="24"/>
        <v>6.216666666666665</v>
      </c>
      <c r="H73" s="2">
        <f>'Kadetkinje B'!G44</f>
        <v>2.1500000000000004</v>
      </c>
      <c r="I73" s="2">
        <f>'Kadetkinje B'!W44</f>
        <v>6.4666666666666659</v>
      </c>
      <c r="J73" s="2">
        <f>'Kadetkinje B'!X44</f>
        <v>0</v>
      </c>
      <c r="K73" s="7">
        <f t="shared" si="25"/>
        <v>8.6166666666666671</v>
      </c>
      <c r="L73" s="2">
        <f>'Kadetkinje B'!G68</f>
        <v>0</v>
      </c>
      <c r="M73" s="2">
        <f>'Kadetkinje B'!W68</f>
        <v>10</v>
      </c>
      <c r="N73" s="2">
        <f>'Kadetkinje B'!X68</f>
        <v>0</v>
      </c>
      <c r="O73" s="7">
        <f t="shared" si="26"/>
        <v>10</v>
      </c>
      <c r="P73" s="2">
        <f>'Kadetkinje B'!G93</f>
        <v>0</v>
      </c>
      <c r="Q73" s="2">
        <f>'Kadetkinje B'!W93</f>
        <v>10</v>
      </c>
      <c r="R73" s="2">
        <f>'Kadetkinje B'!X93</f>
        <v>0</v>
      </c>
      <c r="S73" s="7">
        <f t="shared" si="27"/>
        <v>10</v>
      </c>
      <c r="T73" s="7">
        <f t="shared" si="23"/>
        <v>14.833333333333332</v>
      </c>
    </row>
    <row r="74" spans="1:20" x14ac:dyDescent="0.2">
      <c r="A74" s="2">
        <v>18</v>
      </c>
      <c r="B74" s="9">
        <f t="shared" si="18"/>
        <v>2</v>
      </c>
      <c r="C74" s="8" t="s">
        <v>68</v>
      </c>
      <c r="D74" s="2">
        <f>'Kadetkinje B'!G21</f>
        <v>0</v>
      </c>
      <c r="E74" s="2">
        <f>'Kadetkinje B'!W21</f>
        <v>10</v>
      </c>
      <c r="F74" s="2">
        <f>'Kadetkinje B'!X21</f>
        <v>0</v>
      </c>
      <c r="G74" s="7">
        <f t="shared" si="24"/>
        <v>10</v>
      </c>
      <c r="H74" s="2">
        <f>'Kadetkinje B'!G45</f>
        <v>3.25</v>
      </c>
      <c r="I74" s="2">
        <f>'Kadetkinje B'!W45</f>
        <v>7.0666666666666664</v>
      </c>
      <c r="J74" s="2">
        <f>'Kadetkinje B'!X45</f>
        <v>0</v>
      </c>
      <c r="K74" s="7">
        <f t="shared" si="25"/>
        <v>10.316666666666666</v>
      </c>
      <c r="L74" s="2">
        <f>'Kadetkinje B'!G69</f>
        <v>2.7500000000000004</v>
      </c>
      <c r="M74" s="2">
        <f>'Kadetkinje B'!W69</f>
        <v>6.6999999999999984</v>
      </c>
      <c r="N74" s="2">
        <f>'Kadetkinje B'!X69</f>
        <v>0</v>
      </c>
      <c r="O74" s="7">
        <f t="shared" si="26"/>
        <v>9.4499999999999993</v>
      </c>
      <c r="P74" s="2">
        <f>'Kadetkinje B'!G94</f>
        <v>0</v>
      </c>
      <c r="Q74" s="2">
        <f>'Kadetkinje B'!W94</f>
        <v>10</v>
      </c>
      <c r="R74" s="2">
        <f>'Kadetkinje B'!X94</f>
        <v>0</v>
      </c>
      <c r="S74" s="7">
        <f t="shared" si="27"/>
        <v>10</v>
      </c>
      <c r="T74" s="7">
        <f>K74+O74</f>
        <v>19.766666666666666</v>
      </c>
    </row>
    <row r="75" spans="1:20" x14ac:dyDescent="0.2">
      <c r="A75" s="2">
        <v>19</v>
      </c>
      <c r="B75" s="9">
        <f t="shared" si="18"/>
        <v>1</v>
      </c>
      <c r="C75" s="8" t="s">
        <v>72</v>
      </c>
      <c r="D75" s="2">
        <f>'Kadetkinje B'!G22</f>
        <v>2.8000000000000003</v>
      </c>
      <c r="E75" s="2">
        <f>'Kadetkinje B'!W22</f>
        <v>6.8666666666666671</v>
      </c>
      <c r="F75" s="2">
        <f>'Kadetkinje B'!X22</f>
        <v>0</v>
      </c>
      <c r="G75" s="7">
        <f t="shared" si="24"/>
        <v>9.6666666666666679</v>
      </c>
      <c r="H75" s="2">
        <f>'Kadetkinje B'!G46</f>
        <v>3.3500000000000005</v>
      </c>
      <c r="I75" s="2">
        <f>'Kadetkinje B'!W46</f>
        <v>7.1000000000000005</v>
      </c>
      <c r="J75" s="2">
        <f>'Kadetkinje B'!X46</f>
        <v>0</v>
      </c>
      <c r="K75" s="7">
        <f t="shared" si="25"/>
        <v>10.450000000000001</v>
      </c>
      <c r="L75" s="2">
        <f>'Kadetkinje B'!G70</f>
        <v>0</v>
      </c>
      <c r="M75" s="2">
        <f>'Kadetkinje B'!W70</f>
        <v>10</v>
      </c>
      <c r="N75" s="2">
        <f>'Kadetkinje B'!X70</f>
        <v>0</v>
      </c>
      <c r="O75" s="7">
        <f t="shared" si="26"/>
        <v>10</v>
      </c>
      <c r="P75" s="2">
        <f>'Kadetkinje B'!G95</f>
        <v>0</v>
      </c>
      <c r="Q75" s="2">
        <f>'Kadetkinje B'!W95</f>
        <v>10</v>
      </c>
      <c r="R75" s="2">
        <f>'Kadetkinje B'!X95</f>
        <v>0</v>
      </c>
      <c r="S75" s="7">
        <f t="shared" si="27"/>
        <v>10</v>
      </c>
      <c r="T75" s="7">
        <f t="shared" si="23"/>
        <v>20.116666666666667</v>
      </c>
    </row>
    <row r="76" spans="1:20" x14ac:dyDescent="0.2">
      <c r="A76" s="2">
        <v>20</v>
      </c>
      <c r="B76" s="9">
        <f t="shared" si="18"/>
        <v>14</v>
      </c>
      <c r="C76" s="8" t="s">
        <v>123</v>
      </c>
      <c r="D76" s="2">
        <f>'Kadetkinje B'!G23</f>
        <v>0.40000000000000008</v>
      </c>
      <c r="E76" s="2">
        <f>'Kadetkinje B'!W23</f>
        <v>5.7</v>
      </c>
      <c r="F76" s="2">
        <f>'Kadetkinje B'!X23</f>
        <v>0</v>
      </c>
      <c r="G76" s="7">
        <f t="shared" si="24"/>
        <v>6.1000000000000005</v>
      </c>
      <c r="H76" s="2">
        <f>'Kadetkinje B'!G47</f>
        <v>0</v>
      </c>
      <c r="I76" s="2">
        <f>'Kadetkinje B'!W47</f>
        <v>10</v>
      </c>
      <c r="J76" s="2">
        <f>'Kadetkinje B'!X47</f>
        <v>0</v>
      </c>
      <c r="K76" s="7">
        <f t="shared" si="25"/>
        <v>10</v>
      </c>
      <c r="L76" s="2">
        <f>'Kadetkinje B'!G71</f>
        <v>1.0499999999999998</v>
      </c>
      <c r="M76" s="2">
        <f>'Kadetkinje B'!W71</f>
        <v>5.8</v>
      </c>
      <c r="N76" s="2">
        <f>'Kadetkinje B'!X71</f>
        <v>0</v>
      </c>
      <c r="O76" s="7">
        <f t="shared" si="26"/>
        <v>6.85</v>
      </c>
      <c r="P76" s="2">
        <f>'Kadetkinje B'!G96</f>
        <v>0</v>
      </c>
      <c r="Q76" s="2">
        <f>'Kadetkinje B'!W96</f>
        <v>10</v>
      </c>
      <c r="R76" s="2">
        <f>'Kadetkinje B'!X96</f>
        <v>0</v>
      </c>
      <c r="S76" s="7">
        <f t="shared" si="27"/>
        <v>10</v>
      </c>
      <c r="T76" s="7">
        <f>G76+O76</f>
        <v>12.95</v>
      </c>
    </row>
    <row r="77" spans="1:20" x14ac:dyDescent="0.2">
      <c r="A77" s="2">
        <v>21</v>
      </c>
      <c r="B77" s="9">
        <f t="shared" si="18"/>
        <v>5</v>
      </c>
      <c r="C77" s="8" t="s">
        <v>71</v>
      </c>
      <c r="D77" s="2">
        <f>'Kadetkinje B'!G24</f>
        <v>2.1500000000000008</v>
      </c>
      <c r="E77" s="2">
        <f>'Kadetkinje B'!W24</f>
        <v>6.1000000000000005</v>
      </c>
      <c r="F77" s="2">
        <f>'Kadetkinje B'!X24</f>
        <v>0</v>
      </c>
      <c r="G77" s="7">
        <f t="shared" si="24"/>
        <v>8.2500000000000018</v>
      </c>
      <c r="H77" s="2">
        <f>'Kadetkinje B'!G48</f>
        <v>2.9499999999999993</v>
      </c>
      <c r="I77" s="2">
        <f>'Kadetkinje B'!W48</f>
        <v>7.1333333333333329</v>
      </c>
      <c r="J77" s="2">
        <f>'Kadetkinje B'!X48</f>
        <v>0</v>
      </c>
      <c r="K77" s="7">
        <f t="shared" si="25"/>
        <v>10.083333333333332</v>
      </c>
      <c r="L77" s="2">
        <f>'Kadetkinje B'!G72</f>
        <v>0</v>
      </c>
      <c r="M77" s="2">
        <f>'Kadetkinje B'!W72</f>
        <v>10</v>
      </c>
      <c r="N77" s="2">
        <f>'Kadetkinje B'!X72</f>
        <v>0</v>
      </c>
      <c r="O77" s="7">
        <f t="shared" si="26"/>
        <v>10</v>
      </c>
      <c r="P77" s="2">
        <f>'Kadetkinje B'!G97</f>
        <v>0</v>
      </c>
      <c r="Q77" s="2">
        <f>'Kadetkinje B'!W97</f>
        <v>10</v>
      </c>
      <c r="R77" s="2">
        <f>'Kadetkinje B'!X97</f>
        <v>0</v>
      </c>
      <c r="S77" s="7">
        <f t="shared" si="27"/>
        <v>10</v>
      </c>
      <c r="T77" s="7">
        <f t="shared" si="23"/>
        <v>18.333333333333336</v>
      </c>
    </row>
    <row r="78" spans="1:20" x14ac:dyDescent="0.2">
      <c r="A78" s="18"/>
      <c r="C78" s="19"/>
    </row>
    <row r="81" spans="1:25" x14ac:dyDescent="0.2">
      <c r="C81" s="34" t="s">
        <v>41</v>
      </c>
      <c r="D81" s="63" t="s">
        <v>14</v>
      </c>
      <c r="E81" s="64"/>
      <c r="F81" s="64"/>
      <c r="G81" s="65"/>
      <c r="H81" s="63" t="s">
        <v>12</v>
      </c>
      <c r="I81" s="64"/>
      <c r="J81" s="64"/>
      <c r="K81" s="65"/>
      <c r="L81" s="63" t="s">
        <v>13</v>
      </c>
      <c r="M81" s="64"/>
      <c r="N81" s="64"/>
      <c r="O81" s="65"/>
      <c r="P81" s="63" t="s">
        <v>20</v>
      </c>
      <c r="Q81" s="64"/>
      <c r="R81" s="64"/>
      <c r="S81" s="65"/>
      <c r="T81" s="63" t="s">
        <v>16</v>
      </c>
      <c r="U81" s="64"/>
      <c r="V81" s="64"/>
      <c r="W81" s="65"/>
      <c r="X81" s="66" t="s">
        <v>15</v>
      </c>
      <c r="Y81" s="39"/>
    </row>
    <row r="82" spans="1:25" x14ac:dyDescent="0.2">
      <c r="A82" s="5" t="s">
        <v>18</v>
      </c>
      <c r="B82" s="6"/>
      <c r="C82" s="3" t="s">
        <v>17</v>
      </c>
      <c r="D82" s="6" t="s">
        <v>2</v>
      </c>
      <c r="E82" s="6" t="s">
        <v>3</v>
      </c>
      <c r="F82" s="6" t="s">
        <v>10</v>
      </c>
      <c r="G82" s="6" t="s">
        <v>11</v>
      </c>
      <c r="H82" s="6" t="s">
        <v>2</v>
      </c>
      <c r="I82" s="6" t="s">
        <v>3</v>
      </c>
      <c r="J82" s="6" t="s">
        <v>10</v>
      </c>
      <c r="K82" s="6" t="s">
        <v>11</v>
      </c>
      <c r="L82" s="6" t="s">
        <v>2</v>
      </c>
      <c r="M82" s="6" t="s">
        <v>3</v>
      </c>
      <c r="N82" s="6" t="s">
        <v>10</v>
      </c>
      <c r="O82" s="6" t="s">
        <v>11</v>
      </c>
      <c r="P82" s="6" t="s">
        <v>2</v>
      </c>
      <c r="Q82" s="6" t="s">
        <v>3</v>
      </c>
      <c r="R82" s="6" t="s">
        <v>10</v>
      </c>
      <c r="S82" s="6" t="s">
        <v>11</v>
      </c>
      <c r="T82" s="6" t="s">
        <v>2</v>
      </c>
      <c r="U82" s="6" t="s">
        <v>3</v>
      </c>
      <c r="V82" s="6" t="s">
        <v>10</v>
      </c>
      <c r="W82" s="6" t="s">
        <v>11</v>
      </c>
      <c r="X82" s="67"/>
    </row>
    <row r="83" spans="1:25" x14ac:dyDescent="0.2">
      <c r="A83" s="2">
        <v>1</v>
      </c>
      <c r="B83" s="9">
        <f t="shared" ref="B83:B100" si="28">RANK(X83,X$83:X$100)</f>
        <v>10</v>
      </c>
      <c r="C83" s="8" t="s">
        <v>75</v>
      </c>
      <c r="D83" s="2">
        <f>'Juniorke B'!G4</f>
        <v>0</v>
      </c>
      <c r="E83" s="2">
        <f>'Juniorke B'!W4</f>
        <v>10</v>
      </c>
      <c r="F83" s="2">
        <f>'Juniorke B'!X4</f>
        <v>0</v>
      </c>
      <c r="G83" s="7">
        <f t="shared" ref="G83:G94" si="29">D83+E83-F83</f>
        <v>10</v>
      </c>
      <c r="H83" s="2">
        <f>'Juniorke B'!G29</f>
        <v>2.5999999999999988</v>
      </c>
      <c r="I83" s="2">
        <f>'Juniorke B'!W29</f>
        <v>6.8666666666666671</v>
      </c>
      <c r="J83" s="2">
        <f>'Juniorke B'!X29</f>
        <v>0</v>
      </c>
      <c r="K83" s="7">
        <f t="shared" ref="K83:K94" si="30">H83+I83-J83</f>
        <v>9.466666666666665</v>
      </c>
      <c r="L83" s="2">
        <f>'Juniorke B'!G53</f>
        <v>1.9500000000000002</v>
      </c>
      <c r="M83" s="2">
        <f>'Juniorke B'!W53</f>
        <v>5.1999999999999993</v>
      </c>
      <c r="N83" s="2">
        <f>'Juniorke B'!X53</f>
        <v>0</v>
      </c>
      <c r="O83" s="7">
        <f t="shared" ref="O83:O94" si="31">L83+M83-N83</f>
        <v>7.1499999999999995</v>
      </c>
      <c r="P83" s="2">
        <f>'Juniorke B'!G77</f>
        <v>0</v>
      </c>
      <c r="Q83" s="2">
        <f>'Juniorke B'!W77</f>
        <v>10</v>
      </c>
      <c r="R83" s="2">
        <f>'Juniorke B'!X77</f>
        <v>0</v>
      </c>
      <c r="S83" s="7">
        <f t="shared" ref="S83:S94" si="32">P83+Q83-R83</f>
        <v>10</v>
      </c>
      <c r="T83" s="2">
        <f>'Juniorke B'!G102</f>
        <v>0</v>
      </c>
      <c r="U83" s="2">
        <f>'Juniorke B'!W102</f>
        <v>10</v>
      </c>
      <c r="V83" s="2">
        <f>'Juniorke B'!X102</f>
        <v>0</v>
      </c>
      <c r="W83" s="7">
        <f t="shared" ref="W83:W94" si="33">T83+U83-V83</f>
        <v>10</v>
      </c>
      <c r="X83" s="7">
        <f>K83+O83</f>
        <v>16.616666666666664</v>
      </c>
    </row>
    <row r="84" spans="1:25" x14ac:dyDescent="0.2">
      <c r="A84" s="2">
        <v>2</v>
      </c>
      <c r="B84" s="9">
        <f t="shared" si="28"/>
        <v>9</v>
      </c>
      <c r="C84" s="8" t="s">
        <v>74</v>
      </c>
      <c r="D84" s="2">
        <f>'Juniorke B'!G5</f>
        <v>0</v>
      </c>
      <c r="E84" s="2">
        <f>'Juniorke B'!W5</f>
        <v>10</v>
      </c>
      <c r="F84" s="2">
        <f>'Juniorke B'!X5</f>
        <v>0</v>
      </c>
      <c r="G84" s="7">
        <f t="shared" si="29"/>
        <v>10</v>
      </c>
      <c r="H84" s="2">
        <f>'Juniorke B'!G30</f>
        <v>2.5499999999999998</v>
      </c>
      <c r="I84" s="2">
        <f>'Juniorke B'!W30</f>
        <v>6.3000000000000007</v>
      </c>
      <c r="J84" s="2">
        <f>'Juniorke B'!X30</f>
        <v>0</v>
      </c>
      <c r="K84" s="7">
        <f t="shared" si="30"/>
        <v>8.8500000000000014</v>
      </c>
      <c r="L84" s="2">
        <f>'Juniorke B'!G54</f>
        <v>2.1000000000000005</v>
      </c>
      <c r="M84" s="2">
        <f>'Juniorke B'!W54</f>
        <v>6.166666666666667</v>
      </c>
      <c r="N84" s="2">
        <f>'Juniorke B'!X54</f>
        <v>0</v>
      </c>
      <c r="O84" s="7">
        <f t="shared" si="31"/>
        <v>8.2666666666666675</v>
      </c>
      <c r="P84" s="2">
        <f>'Juniorke B'!G78</f>
        <v>0</v>
      </c>
      <c r="Q84" s="2">
        <f>'Juniorke B'!W78</f>
        <v>10</v>
      </c>
      <c r="R84" s="2">
        <f>'Juniorke B'!X78</f>
        <v>0</v>
      </c>
      <c r="S84" s="7">
        <f t="shared" si="32"/>
        <v>10</v>
      </c>
      <c r="T84" s="2">
        <f>'Juniorke B'!G103</f>
        <v>0</v>
      </c>
      <c r="U84" s="2">
        <f>'Juniorke B'!W103</f>
        <v>10</v>
      </c>
      <c r="V84" s="2">
        <f>'Juniorke B'!X103</f>
        <v>0</v>
      </c>
      <c r="W84" s="7">
        <f t="shared" si="33"/>
        <v>10</v>
      </c>
      <c r="X84" s="7">
        <f>K84+O84</f>
        <v>17.116666666666667</v>
      </c>
    </row>
    <row r="85" spans="1:25" x14ac:dyDescent="0.2">
      <c r="A85" s="2">
        <v>3</v>
      </c>
      <c r="B85" s="9">
        <f t="shared" si="28"/>
        <v>5</v>
      </c>
      <c r="C85" s="8" t="s">
        <v>76</v>
      </c>
      <c r="D85" s="2">
        <f>'Juniorke B'!G6</f>
        <v>0</v>
      </c>
      <c r="E85" s="2">
        <f>'Juniorke B'!W6</f>
        <v>10</v>
      </c>
      <c r="F85" s="2">
        <f>'Juniorke B'!X6</f>
        <v>0</v>
      </c>
      <c r="G85" s="7">
        <f t="shared" si="29"/>
        <v>10</v>
      </c>
      <c r="H85" s="2">
        <f>'Juniorke B'!G31</f>
        <v>2.8</v>
      </c>
      <c r="I85" s="2">
        <f>'Juniorke B'!W31</f>
        <v>6.3666666666666671</v>
      </c>
      <c r="J85" s="2">
        <f>'Juniorke B'!X31</f>
        <v>0</v>
      </c>
      <c r="K85" s="7">
        <f t="shared" si="30"/>
        <v>9.1666666666666679</v>
      </c>
      <c r="L85" s="2">
        <f>'Juniorke B'!G55</f>
        <v>2.5499999999999998</v>
      </c>
      <c r="M85" s="2">
        <f>'Juniorke B'!W55</f>
        <v>6.5666666666666673</v>
      </c>
      <c r="N85" s="2">
        <f>'Juniorke B'!X55</f>
        <v>0</v>
      </c>
      <c r="O85" s="7">
        <f t="shared" si="31"/>
        <v>9.1166666666666671</v>
      </c>
      <c r="P85" s="2">
        <f>'Juniorke B'!G79</f>
        <v>0</v>
      </c>
      <c r="Q85" s="2">
        <f>'Juniorke B'!W79</f>
        <v>10</v>
      </c>
      <c r="R85" s="2">
        <f>'Juniorke B'!X79</f>
        <v>0</v>
      </c>
      <c r="S85" s="7">
        <f t="shared" si="32"/>
        <v>10</v>
      </c>
      <c r="T85" s="2">
        <f>'Juniorke B'!G104</f>
        <v>0</v>
      </c>
      <c r="U85" s="2">
        <f>'Juniorke B'!W104</f>
        <v>10</v>
      </c>
      <c r="V85" s="2">
        <f>'Juniorke B'!X104</f>
        <v>0</v>
      </c>
      <c r="W85" s="7">
        <f t="shared" si="33"/>
        <v>10</v>
      </c>
      <c r="X85" s="7">
        <f t="shared" ref="X85:X94" si="34">K85+O85</f>
        <v>18.283333333333335</v>
      </c>
    </row>
    <row r="86" spans="1:25" x14ac:dyDescent="0.2">
      <c r="A86" s="2">
        <v>4</v>
      </c>
      <c r="B86" s="9">
        <f t="shared" si="28"/>
        <v>8</v>
      </c>
      <c r="C86" s="8" t="s">
        <v>78</v>
      </c>
      <c r="D86" s="2">
        <f>'Juniorke B'!G7</f>
        <v>0</v>
      </c>
      <c r="E86" s="2">
        <f>'Juniorke B'!W7</f>
        <v>10</v>
      </c>
      <c r="F86" s="2">
        <f>'Juniorke B'!X7</f>
        <v>0</v>
      </c>
      <c r="G86" s="7">
        <f t="shared" si="29"/>
        <v>10</v>
      </c>
      <c r="H86" s="2">
        <f>'Juniorke B'!G32</f>
        <v>2.3499999999999996</v>
      </c>
      <c r="I86" s="2">
        <f>'Juniorke B'!W32</f>
        <v>6.2</v>
      </c>
      <c r="J86" s="2">
        <f>'Juniorke B'!X32</f>
        <v>0</v>
      </c>
      <c r="K86" s="7">
        <f t="shared" si="30"/>
        <v>8.5500000000000007</v>
      </c>
      <c r="L86" s="2">
        <f>'Juniorke B'!G56</f>
        <v>2.5</v>
      </c>
      <c r="M86" s="2">
        <f>'Juniorke B'!W56</f>
        <v>6.3666666666666671</v>
      </c>
      <c r="N86" s="2">
        <f>'Juniorke B'!X56</f>
        <v>0</v>
      </c>
      <c r="O86" s="7">
        <f t="shared" si="31"/>
        <v>8.8666666666666671</v>
      </c>
      <c r="P86" s="2">
        <f>'Juniorke B'!G80</f>
        <v>0</v>
      </c>
      <c r="Q86" s="2">
        <f>'Juniorke B'!W80</f>
        <v>10</v>
      </c>
      <c r="R86" s="2">
        <f>'Juniorke B'!X80</f>
        <v>0</v>
      </c>
      <c r="S86" s="7">
        <f t="shared" si="32"/>
        <v>10</v>
      </c>
      <c r="T86" s="2">
        <f>'Juniorke B'!G105</f>
        <v>0</v>
      </c>
      <c r="U86" s="2">
        <f>'Juniorke B'!W105</f>
        <v>10</v>
      </c>
      <c r="V86" s="2">
        <f>'Juniorke B'!X105</f>
        <v>0</v>
      </c>
      <c r="W86" s="7">
        <f t="shared" si="33"/>
        <v>10</v>
      </c>
      <c r="X86" s="7">
        <f t="shared" si="34"/>
        <v>17.416666666666668</v>
      </c>
    </row>
    <row r="87" spans="1:25" x14ac:dyDescent="0.2">
      <c r="A87" s="2">
        <v>5</v>
      </c>
      <c r="B87" s="9">
        <f t="shared" si="28"/>
        <v>18</v>
      </c>
      <c r="C87" s="8" t="s">
        <v>133</v>
      </c>
      <c r="D87" s="2">
        <f>'Juniorke B'!G8</f>
        <v>0</v>
      </c>
      <c r="E87" s="2">
        <f>'Juniorke B'!W8</f>
        <v>10</v>
      </c>
      <c r="F87" s="2">
        <f>'Juniorke B'!X8</f>
        <v>0</v>
      </c>
      <c r="G87" s="7">
        <f t="shared" si="29"/>
        <v>10</v>
      </c>
      <c r="H87" s="2">
        <f>'Juniorke B'!G33</f>
        <v>1.1000000000000001</v>
      </c>
      <c r="I87" s="2">
        <f>'Juniorke B'!W33</f>
        <v>5.466666666666665</v>
      </c>
      <c r="J87" s="2">
        <f>'Juniorke B'!X33</f>
        <v>0</v>
      </c>
      <c r="K87" s="7">
        <f t="shared" si="30"/>
        <v>6.5666666666666647</v>
      </c>
      <c r="L87" s="2">
        <f>'Juniorke B'!G57</f>
        <v>0.75000000000000022</v>
      </c>
      <c r="M87" s="2">
        <f>'Juniorke B'!W57</f>
        <v>3.5333333333333337</v>
      </c>
      <c r="N87" s="2">
        <f>'Juniorke B'!X57</f>
        <v>0</v>
      </c>
      <c r="O87" s="7">
        <f t="shared" si="31"/>
        <v>4.2833333333333341</v>
      </c>
      <c r="P87" s="2">
        <f>'Juniorke B'!G81</f>
        <v>0</v>
      </c>
      <c r="Q87" s="2">
        <f>'Juniorke B'!W81</f>
        <v>10</v>
      </c>
      <c r="R87" s="2">
        <f>'Juniorke B'!X81</f>
        <v>0</v>
      </c>
      <c r="S87" s="7">
        <f t="shared" si="32"/>
        <v>10</v>
      </c>
      <c r="T87" s="2">
        <f>'Juniorke B'!G106</f>
        <v>0</v>
      </c>
      <c r="U87" s="2">
        <f>'Juniorke B'!W106</f>
        <v>10</v>
      </c>
      <c r="V87" s="2">
        <f>'Juniorke B'!X106</f>
        <v>0</v>
      </c>
      <c r="W87" s="7">
        <f t="shared" si="33"/>
        <v>10</v>
      </c>
      <c r="X87" s="7">
        <f t="shared" si="34"/>
        <v>10.849999999999998</v>
      </c>
    </row>
    <row r="88" spans="1:25" x14ac:dyDescent="0.2">
      <c r="A88" s="2">
        <v>6</v>
      </c>
      <c r="B88" s="9">
        <f t="shared" si="28"/>
        <v>1</v>
      </c>
      <c r="C88" s="8" t="s">
        <v>82</v>
      </c>
      <c r="D88" s="2">
        <f>'Juniorke B'!G9</f>
        <v>0</v>
      </c>
      <c r="E88" s="2">
        <f>'Juniorke B'!W9</f>
        <v>10</v>
      </c>
      <c r="F88" s="2">
        <f>'Juniorke B'!X9</f>
        <v>0</v>
      </c>
      <c r="G88" s="7">
        <f t="shared" si="29"/>
        <v>10</v>
      </c>
      <c r="H88" s="2">
        <f>'Juniorke B'!G34</f>
        <v>4.0999999999999996</v>
      </c>
      <c r="I88" s="2">
        <f>'Juniorke B'!W34</f>
        <v>7.0666666666666673</v>
      </c>
      <c r="J88" s="2">
        <f>'Juniorke B'!X34</f>
        <v>0</v>
      </c>
      <c r="K88" s="7">
        <f t="shared" si="30"/>
        <v>11.166666666666668</v>
      </c>
      <c r="L88" s="2">
        <f>'Juniorke B'!G58</f>
        <v>3.35</v>
      </c>
      <c r="M88" s="2">
        <f>'Juniorke B'!W58</f>
        <v>6.9666666666666659</v>
      </c>
      <c r="N88" s="2">
        <f>'Juniorke B'!X58</f>
        <v>0</v>
      </c>
      <c r="O88" s="7">
        <f t="shared" si="31"/>
        <v>10.316666666666666</v>
      </c>
      <c r="P88" s="2">
        <f>'Juniorke B'!G82</f>
        <v>0</v>
      </c>
      <c r="Q88" s="2">
        <f>'Juniorke B'!W82</f>
        <v>10</v>
      </c>
      <c r="R88" s="2">
        <f>'Juniorke B'!X82</f>
        <v>0</v>
      </c>
      <c r="S88" s="7">
        <f t="shared" si="32"/>
        <v>10</v>
      </c>
      <c r="T88" s="2">
        <f>'Juniorke B'!G107</f>
        <v>0</v>
      </c>
      <c r="U88" s="2">
        <f>'Juniorke B'!W107</f>
        <v>10</v>
      </c>
      <c r="V88" s="2">
        <f>'Juniorke B'!X107</f>
        <v>0</v>
      </c>
      <c r="W88" s="7">
        <f t="shared" si="33"/>
        <v>10</v>
      </c>
      <c r="X88" s="7">
        <f t="shared" si="34"/>
        <v>21.483333333333334</v>
      </c>
    </row>
    <row r="89" spans="1:25" x14ac:dyDescent="0.2">
      <c r="A89" s="2">
        <v>7</v>
      </c>
      <c r="B89" s="9">
        <f t="shared" si="28"/>
        <v>6</v>
      </c>
      <c r="C89" s="8" t="s">
        <v>81</v>
      </c>
      <c r="D89" s="2">
        <f>'Juniorke B'!G10</f>
        <v>0</v>
      </c>
      <c r="E89" s="2">
        <f>'Juniorke B'!W10</f>
        <v>10</v>
      </c>
      <c r="F89" s="2">
        <f>'Juniorke B'!X10</f>
        <v>0</v>
      </c>
      <c r="G89" s="7">
        <f t="shared" si="29"/>
        <v>10</v>
      </c>
      <c r="H89" s="2">
        <f>'Juniorke B'!G35</f>
        <v>2.2999999999999994</v>
      </c>
      <c r="I89" s="2">
        <f>'Juniorke B'!W35</f>
        <v>5.6333333333333329</v>
      </c>
      <c r="J89" s="2">
        <f>'Juniorke B'!X35</f>
        <v>0</v>
      </c>
      <c r="K89" s="7">
        <f t="shared" si="30"/>
        <v>7.9333333333333318</v>
      </c>
      <c r="L89" s="2">
        <f>'Juniorke B'!G59</f>
        <v>2.85</v>
      </c>
      <c r="M89" s="2">
        <f>'Juniorke B'!W59</f>
        <v>6.7333333333333334</v>
      </c>
      <c r="N89" s="2">
        <f>'Juniorke B'!X59</f>
        <v>0</v>
      </c>
      <c r="O89" s="7">
        <f t="shared" si="31"/>
        <v>9.5833333333333339</v>
      </c>
      <c r="P89" s="2">
        <f>'Juniorke B'!G83</f>
        <v>0</v>
      </c>
      <c r="Q89" s="2">
        <f>'Juniorke B'!W83</f>
        <v>10</v>
      </c>
      <c r="R89" s="2">
        <f>'Juniorke B'!X83</f>
        <v>0</v>
      </c>
      <c r="S89" s="7">
        <f t="shared" si="32"/>
        <v>10</v>
      </c>
      <c r="T89" s="2">
        <f>'Juniorke B'!G108</f>
        <v>0</v>
      </c>
      <c r="U89" s="2">
        <f>'Juniorke B'!W108</f>
        <v>10</v>
      </c>
      <c r="V89" s="2">
        <f>'Juniorke B'!X108</f>
        <v>0</v>
      </c>
      <c r="W89" s="7">
        <f t="shared" si="33"/>
        <v>10</v>
      </c>
      <c r="X89" s="7">
        <f t="shared" si="34"/>
        <v>17.516666666666666</v>
      </c>
    </row>
    <row r="90" spans="1:25" x14ac:dyDescent="0.2">
      <c r="A90" s="2">
        <v>9</v>
      </c>
      <c r="B90" s="9">
        <f t="shared" si="28"/>
        <v>4</v>
      </c>
      <c r="C90" s="8" t="s">
        <v>80</v>
      </c>
      <c r="D90" s="2">
        <f>'Juniorke B'!G12</f>
        <v>0</v>
      </c>
      <c r="E90" s="2">
        <f>'Juniorke B'!W12</f>
        <v>10</v>
      </c>
      <c r="F90" s="2">
        <f>'Juniorke B'!X12</f>
        <v>0</v>
      </c>
      <c r="G90" s="7">
        <f t="shared" si="29"/>
        <v>10</v>
      </c>
      <c r="H90" s="2">
        <f>'Juniorke B'!G37</f>
        <v>3.4500000000000006</v>
      </c>
      <c r="I90" s="2">
        <f>'Juniorke B'!W37</f>
        <v>6.4333333333333327</v>
      </c>
      <c r="J90" s="2">
        <f>'Juniorke B'!X37</f>
        <v>0</v>
      </c>
      <c r="K90" s="7">
        <f t="shared" si="30"/>
        <v>9.8833333333333329</v>
      </c>
      <c r="L90" s="2">
        <f>'Juniorke B'!G61</f>
        <v>3.3</v>
      </c>
      <c r="M90" s="2">
        <f>'Juniorke B'!W61</f>
        <v>6.4000000000000021</v>
      </c>
      <c r="N90" s="2">
        <f>'Juniorke B'!X61</f>
        <v>0.3</v>
      </c>
      <c r="O90" s="7">
        <f t="shared" si="31"/>
        <v>9.4000000000000021</v>
      </c>
      <c r="P90" s="2">
        <f>'Juniorke B'!G85</f>
        <v>0</v>
      </c>
      <c r="Q90" s="2">
        <f>'Juniorke B'!W85</f>
        <v>10</v>
      </c>
      <c r="R90" s="2">
        <f>'Juniorke B'!X85</f>
        <v>0</v>
      </c>
      <c r="S90" s="7">
        <f t="shared" si="32"/>
        <v>10</v>
      </c>
      <c r="T90" s="2">
        <f>'Juniorke B'!G110</f>
        <v>0</v>
      </c>
      <c r="U90" s="2">
        <f>'Juniorke B'!W110</f>
        <v>10</v>
      </c>
      <c r="V90" s="2">
        <f>'Juniorke B'!X110</f>
        <v>0</v>
      </c>
      <c r="W90" s="7">
        <f t="shared" si="33"/>
        <v>10</v>
      </c>
      <c r="X90" s="7">
        <f t="shared" si="34"/>
        <v>19.283333333333335</v>
      </c>
    </row>
    <row r="91" spans="1:25" x14ac:dyDescent="0.2">
      <c r="A91" s="2">
        <v>10</v>
      </c>
      <c r="B91" s="9">
        <f t="shared" si="28"/>
        <v>16</v>
      </c>
      <c r="C91" s="8" t="s">
        <v>135</v>
      </c>
      <c r="D91" s="2">
        <f>'Juniorke B'!G13</f>
        <v>0</v>
      </c>
      <c r="E91" s="2">
        <f>'Juniorke B'!W13</f>
        <v>10</v>
      </c>
      <c r="F91" s="2">
        <f>'Juniorke B'!X13</f>
        <v>0</v>
      </c>
      <c r="G91" s="7">
        <f t="shared" ref="G91:G92" si="35">D91+E91-F91</f>
        <v>10</v>
      </c>
      <c r="H91" s="2">
        <f>'Juniorke B'!G38</f>
        <v>2</v>
      </c>
      <c r="I91" s="2">
        <f>'Juniorke B'!W38</f>
        <v>5.9999999999999991</v>
      </c>
      <c r="J91" s="2">
        <f>'Juniorke B'!X38</f>
        <v>0</v>
      </c>
      <c r="K91" s="7">
        <f t="shared" ref="K91:K92" si="36">H91+I91-J91</f>
        <v>7.9999999999999991</v>
      </c>
      <c r="L91" s="2">
        <f>'Juniorke B'!G62</f>
        <v>0.65000000000000013</v>
      </c>
      <c r="M91" s="2">
        <f>'Juniorke B'!W62</f>
        <v>5.3666666666666671</v>
      </c>
      <c r="N91" s="2">
        <f>'Juniorke B'!X62</f>
        <v>0</v>
      </c>
      <c r="O91" s="7">
        <f t="shared" ref="O91:O92" si="37">L91+M91-N91</f>
        <v>6.0166666666666675</v>
      </c>
      <c r="P91" s="2">
        <f>'Juniorke B'!G86</f>
        <v>0</v>
      </c>
      <c r="Q91" s="2">
        <f>'Juniorke B'!W86</f>
        <v>10</v>
      </c>
      <c r="R91" s="2">
        <f>'Juniorke B'!X86</f>
        <v>0</v>
      </c>
      <c r="S91" s="7">
        <f t="shared" ref="S91:S92" si="38">P91+Q91-R91</f>
        <v>10</v>
      </c>
      <c r="T91" s="2">
        <f>'Juniorke B'!G111</f>
        <v>0</v>
      </c>
      <c r="U91" s="2">
        <f>'Juniorke B'!W111</f>
        <v>10</v>
      </c>
      <c r="V91" s="2">
        <f>'Juniorke B'!X111</f>
        <v>0</v>
      </c>
      <c r="W91" s="7">
        <f t="shared" ref="W91:W92" si="39">T91+U91-V91</f>
        <v>10</v>
      </c>
      <c r="X91" s="7">
        <f t="shared" si="34"/>
        <v>14.016666666666666</v>
      </c>
    </row>
    <row r="92" spans="1:25" x14ac:dyDescent="0.2">
      <c r="A92" s="2">
        <v>11</v>
      </c>
      <c r="B92" s="9">
        <f t="shared" si="28"/>
        <v>3</v>
      </c>
      <c r="C92" s="8" t="s">
        <v>136</v>
      </c>
      <c r="D92" s="2">
        <f>'Juniorke B'!G14</f>
        <v>0</v>
      </c>
      <c r="E92" s="2">
        <f>'Juniorke B'!W14</f>
        <v>10</v>
      </c>
      <c r="F92" s="2">
        <f>'Juniorke B'!X14</f>
        <v>0</v>
      </c>
      <c r="G92" s="7">
        <f t="shared" si="35"/>
        <v>10</v>
      </c>
      <c r="H92" s="2">
        <f>'Juniorke B'!G39</f>
        <v>3.25</v>
      </c>
      <c r="I92" s="2">
        <f>'Juniorke B'!W39</f>
        <v>6.7666666666666666</v>
      </c>
      <c r="J92" s="2">
        <f>'Juniorke B'!X39</f>
        <v>0</v>
      </c>
      <c r="K92" s="7">
        <f t="shared" si="36"/>
        <v>10.016666666666666</v>
      </c>
      <c r="L92" s="2">
        <f>'Juniorke B'!G63</f>
        <v>3.05</v>
      </c>
      <c r="M92" s="2">
        <f>'Juniorke B'!W63</f>
        <v>6.5000000000000009</v>
      </c>
      <c r="N92" s="2">
        <f>'Juniorke B'!X63</f>
        <v>0</v>
      </c>
      <c r="O92" s="7">
        <f t="shared" si="37"/>
        <v>9.5500000000000007</v>
      </c>
      <c r="P92" s="2">
        <f>'Juniorke B'!G87</f>
        <v>0</v>
      </c>
      <c r="Q92" s="2">
        <f>'Juniorke B'!W87</f>
        <v>10</v>
      </c>
      <c r="R92" s="2">
        <f>'Juniorke B'!X87</f>
        <v>0</v>
      </c>
      <c r="S92" s="7">
        <f t="shared" si="38"/>
        <v>10</v>
      </c>
      <c r="T92" s="2">
        <f>'Juniorke B'!G112</f>
        <v>0</v>
      </c>
      <c r="U92" s="2">
        <f>'Juniorke B'!W112</f>
        <v>10</v>
      </c>
      <c r="V92" s="2">
        <f>'Juniorke B'!X112</f>
        <v>0</v>
      </c>
      <c r="W92" s="7">
        <f t="shared" si="39"/>
        <v>10</v>
      </c>
      <c r="X92" s="7">
        <f t="shared" si="34"/>
        <v>19.566666666666666</v>
      </c>
    </row>
    <row r="93" spans="1:25" x14ac:dyDescent="0.2">
      <c r="A93" s="2">
        <v>12</v>
      </c>
      <c r="B93" s="9">
        <f t="shared" si="28"/>
        <v>7</v>
      </c>
      <c r="C93" s="8" t="s">
        <v>137</v>
      </c>
      <c r="D93" s="2">
        <f>'Juniorke B'!G15</f>
        <v>0</v>
      </c>
      <c r="E93" s="2">
        <f>'Juniorke B'!W15</f>
        <v>10</v>
      </c>
      <c r="F93" s="2">
        <f>'Juniorke B'!X15</f>
        <v>0</v>
      </c>
      <c r="G93" s="7">
        <f t="shared" si="29"/>
        <v>10</v>
      </c>
      <c r="H93" s="2">
        <f>'Juniorke B'!G40</f>
        <v>2.5499999999999998</v>
      </c>
      <c r="I93" s="2">
        <f>'Juniorke B'!W40</f>
        <v>5.8</v>
      </c>
      <c r="J93" s="2">
        <f>'Juniorke B'!X40</f>
        <v>0</v>
      </c>
      <c r="K93" s="7">
        <f t="shared" si="30"/>
        <v>8.35</v>
      </c>
      <c r="L93" s="2">
        <f>'Juniorke B'!G64</f>
        <v>2.75</v>
      </c>
      <c r="M93" s="2">
        <f>'Juniorke B'!W64</f>
        <v>6.333333333333333</v>
      </c>
      <c r="N93" s="2">
        <f>'Juniorke B'!X64</f>
        <v>0</v>
      </c>
      <c r="O93" s="7">
        <f t="shared" si="31"/>
        <v>9.0833333333333321</v>
      </c>
      <c r="P93" s="2">
        <f>'Juniorke B'!G88</f>
        <v>0</v>
      </c>
      <c r="Q93" s="2">
        <f>'Juniorke B'!W88</f>
        <v>10</v>
      </c>
      <c r="R93" s="2">
        <f>'Juniorke B'!X88</f>
        <v>0</v>
      </c>
      <c r="S93" s="7">
        <f t="shared" si="32"/>
        <v>10</v>
      </c>
      <c r="T93" s="2">
        <f>'Juniorke B'!G113</f>
        <v>0</v>
      </c>
      <c r="U93" s="2">
        <f>'Juniorke B'!W113</f>
        <v>10</v>
      </c>
      <c r="V93" s="2">
        <f>'Juniorke B'!X113</f>
        <v>0</v>
      </c>
      <c r="W93" s="7">
        <f t="shared" si="33"/>
        <v>10</v>
      </c>
      <c r="X93" s="7">
        <f t="shared" si="34"/>
        <v>17.43333333333333</v>
      </c>
    </row>
    <row r="94" spans="1:25" x14ac:dyDescent="0.2">
      <c r="A94" s="2">
        <v>13</v>
      </c>
      <c r="B94" s="9">
        <f t="shared" si="28"/>
        <v>14</v>
      </c>
      <c r="C94" s="8" t="s">
        <v>138</v>
      </c>
      <c r="D94" s="2">
        <f>'Juniorke B'!G16</f>
        <v>0</v>
      </c>
      <c r="E94" s="2">
        <f>'Juniorke B'!W16</f>
        <v>10</v>
      </c>
      <c r="F94" s="2">
        <f>'Juniorke B'!X16</f>
        <v>0</v>
      </c>
      <c r="G94" s="7">
        <f t="shared" si="29"/>
        <v>10</v>
      </c>
      <c r="H94" s="2">
        <f>'Juniorke B'!G41</f>
        <v>1.1499999999999999</v>
      </c>
      <c r="I94" s="2">
        <f>'Juniorke B'!W41</f>
        <v>5.7333333333333334</v>
      </c>
      <c r="J94" s="2">
        <f>'Juniorke B'!X41</f>
        <v>0</v>
      </c>
      <c r="K94" s="7">
        <f t="shared" si="30"/>
        <v>6.8833333333333329</v>
      </c>
      <c r="L94" s="2">
        <f>'Juniorke B'!G65</f>
        <v>1.7999999999999996</v>
      </c>
      <c r="M94" s="2">
        <f>'Juniorke B'!W65</f>
        <v>6</v>
      </c>
      <c r="N94" s="2">
        <f>'Juniorke B'!X65</f>
        <v>0</v>
      </c>
      <c r="O94" s="7">
        <f t="shared" si="31"/>
        <v>7.8</v>
      </c>
      <c r="P94" s="2">
        <f>'Juniorke B'!G89</f>
        <v>0</v>
      </c>
      <c r="Q94" s="2">
        <f>'Juniorke B'!W89</f>
        <v>10</v>
      </c>
      <c r="R94" s="2">
        <f>'Juniorke B'!X89</f>
        <v>0</v>
      </c>
      <c r="S94" s="7">
        <f t="shared" si="32"/>
        <v>10</v>
      </c>
      <c r="T94" s="2">
        <f>'Juniorke B'!G114</f>
        <v>0</v>
      </c>
      <c r="U94" s="2">
        <f>'Juniorke B'!W114</f>
        <v>10</v>
      </c>
      <c r="V94" s="2">
        <f>'Juniorke B'!X114</f>
        <v>0</v>
      </c>
      <c r="W94" s="7">
        <f t="shared" si="33"/>
        <v>10</v>
      </c>
      <c r="X94" s="7">
        <f t="shared" si="34"/>
        <v>14.683333333333334</v>
      </c>
    </row>
    <row r="95" spans="1:25" x14ac:dyDescent="0.2">
      <c r="A95" s="2">
        <v>14</v>
      </c>
      <c r="B95" s="9">
        <f t="shared" si="28"/>
        <v>15</v>
      </c>
      <c r="C95" s="8" t="s">
        <v>77</v>
      </c>
      <c r="D95" s="2">
        <f>'Juniorke B'!G17</f>
        <v>0</v>
      </c>
      <c r="E95" s="2">
        <f>'Juniorke B'!W17</f>
        <v>10</v>
      </c>
      <c r="F95" s="2">
        <f>'Juniorke B'!X17</f>
        <v>0</v>
      </c>
      <c r="G95" s="7">
        <f t="shared" ref="G95:G100" si="40">D95+E95-F95</f>
        <v>10</v>
      </c>
      <c r="H95" s="2">
        <f>'Juniorke B'!G42</f>
        <v>1.9500000000000002</v>
      </c>
      <c r="I95" s="2">
        <f>'Juniorke B'!W42</f>
        <v>6.0666666666666664</v>
      </c>
      <c r="J95" s="2">
        <f>'Juniorke B'!X42</f>
        <v>0</v>
      </c>
      <c r="K95" s="7">
        <f t="shared" ref="K95:K100" si="41">H95+I95-J95</f>
        <v>8.0166666666666657</v>
      </c>
      <c r="L95" s="2">
        <f>'Juniorke B'!G66</f>
        <v>1.6999999999999997</v>
      </c>
      <c r="M95" s="2">
        <f>'Juniorke B'!W66</f>
        <v>4.9333333333333336</v>
      </c>
      <c r="N95" s="2">
        <f>'Juniorke B'!X66</f>
        <v>0</v>
      </c>
      <c r="O95" s="7">
        <f t="shared" ref="O95:O100" si="42">L95+M95-N95</f>
        <v>6.6333333333333329</v>
      </c>
      <c r="P95" s="2">
        <f>'Juniorke B'!G90</f>
        <v>0</v>
      </c>
      <c r="Q95" s="2">
        <f>'Juniorke B'!W90</f>
        <v>10</v>
      </c>
      <c r="R95" s="2">
        <f>'Juniorke B'!X90</f>
        <v>0</v>
      </c>
      <c r="S95" s="7">
        <f t="shared" ref="S95:S100" si="43">P95+Q95-R95</f>
        <v>10</v>
      </c>
      <c r="T95" s="2">
        <f>'Juniorke B'!G115</f>
        <v>0</v>
      </c>
      <c r="U95" s="2">
        <f>'Juniorke B'!W115</f>
        <v>10</v>
      </c>
      <c r="V95" s="2">
        <f>'Juniorke B'!X115</f>
        <v>0</v>
      </c>
      <c r="W95" s="7">
        <f t="shared" ref="W95:W100" si="44">T95+U95-V95</f>
        <v>10</v>
      </c>
      <c r="X95" s="7">
        <f t="shared" ref="X95:X100" si="45">K95+O95</f>
        <v>14.649999999999999</v>
      </c>
    </row>
    <row r="96" spans="1:25" x14ac:dyDescent="0.2">
      <c r="A96" s="2">
        <v>15</v>
      </c>
      <c r="B96" s="9">
        <f t="shared" si="28"/>
        <v>11</v>
      </c>
      <c r="C96" s="8" t="s">
        <v>147</v>
      </c>
      <c r="D96" s="2">
        <f>'Juniorke B'!G18</f>
        <v>1.5499999999999994</v>
      </c>
      <c r="E96" s="2">
        <f>'Juniorke B'!W18</f>
        <v>5.333333333333333</v>
      </c>
      <c r="F96" s="2">
        <f>'Juniorke B'!X18</f>
        <v>0</v>
      </c>
      <c r="G96" s="7">
        <f t="shared" si="40"/>
        <v>6.8833333333333329</v>
      </c>
      <c r="H96" s="2">
        <f>'Juniorke B'!G43</f>
        <v>3.3</v>
      </c>
      <c r="I96" s="2">
        <f>'Juniorke B'!W43</f>
        <v>6.2666666666666666</v>
      </c>
      <c r="J96" s="2">
        <f>'Juniorke B'!X43</f>
        <v>0</v>
      </c>
      <c r="K96" s="7">
        <f t="shared" si="41"/>
        <v>9.5666666666666664</v>
      </c>
      <c r="L96" s="2">
        <f>'Juniorke B'!G67</f>
        <v>0</v>
      </c>
      <c r="M96" s="2">
        <f>'Juniorke B'!W67</f>
        <v>10</v>
      </c>
      <c r="N96" s="2">
        <f>'Juniorke B'!X67</f>
        <v>0</v>
      </c>
      <c r="O96" s="7">
        <f t="shared" si="42"/>
        <v>10</v>
      </c>
      <c r="P96" s="2">
        <f>'Juniorke B'!G91</f>
        <v>0</v>
      </c>
      <c r="Q96" s="2">
        <f>'Juniorke B'!W91</f>
        <v>10</v>
      </c>
      <c r="R96" s="2">
        <f>'Juniorke B'!X91</f>
        <v>0</v>
      </c>
      <c r="S96" s="7">
        <f t="shared" si="43"/>
        <v>10</v>
      </c>
      <c r="T96" s="2">
        <f>'Juniorke B'!G116</f>
        <v>0</v>
      </c>
      <c r="U96" s="2">
        <f>'Juniorke B'!W116</f>
        <v>10</v>
      </c>
      <c r="V96" s="2">
        <f>'Juniorke B'!X116</f>
        <v>0</v>
      </c>
      <c r="W96" s="7">
        <f t="shared" si="44"/>
        <v>10</v>
      </c>
      <c r="X96" s="7">
        <f>G96+K96</f>
        <v>16.45</v>
      </c>
    </row>
    <row r="97" spans="1:25" x14ac:dyDescent="0.2">
      <c r="A97" s="2">
        <v>17</v>
      </c>
      <c r="B97" s="9">
        <f t="shared" si="28"/>
        <v>12</v>
      </c>
      <c r="C97" s="8" t="s">
        <v>140</v>
      </c>
      <c r="D97" s="2">
        <f>'Juniorke B'!G20</f>
        <v>0</v>
      </c>
      <c r="E97" s="2">
        <f>'Juniorke B'!W20</f>
        <v>10</v>
      </c>
      <c r="F97" s="2">
        <f>'Juniorke B'!X20</f>
        <v>0</v>
      </c>
      <c r="G97" s="7">
        <f t="shared" si="40"/>
        <v>10</v>
      </c>
      <c r="H97" s="2">
        <f>'Juniorke B'!G45</f>
        <v>2.2000000000000002</v>
      </c>
      <c r="I97" s="2">
        <f>'Juniorke B'!W45</f>
        <v>5.333333333333333</v>
      </c>
      <c r="J97" s="2">
        <f>'Juniorke B'!X45</f>
        <v>0</v>
      </c>
      <c r="K97" s="7">
        <f t="shared" si="41"/>
        <v>7.5333333333333332</v>
      </c>
      <c r="L97" s="2">
        <f>'Juniorke B'!G69</f>
        <v>2.4500000000000006</v>
      </c>
      <c r="M97" s="2">
        <f>'Juniorke B'!W69</f>
        <v>6.1666666666666679</v>
      </c>
      <c r="N97" s="2">
        <f>'Juniorke B'!X69</f>
        <v>0</v>
      </c>
      <c r="O97" s="7">
        <f t="shared" si="42"/>
        <v>8.6166666666666689</v>
      </c>
      <c r="P97" s="2">
        <f>'Juniorke B'!G93</f>
        <v>0</v>
      </c>
      <c r="Q97" s="2">
        <f>'Juniorke B'!W93</f>
        <v>10</v>
      </c>
      <c r="R97" s="2">
        <f>'Juniorke B'!X93</f>
        <v>0</v>
      </c>
      <c r="S97" s="7">
        <f t="shared" si="43"/>
        <v>10</v>
      </c>
      <c r="T97" s="2">
        <f>'Juniorke B'!G118</f>
        <v>0</v>
      </c>
      <c r="U97" s="2">
        <f>'Juniorke B'!W118</f>
        <v>10</v>
      </c>
      <c r="V97" s="2">
        <f>'Juniorke B'!X118</f>
        <v>0</v>
      </c>
      <c r="W97" s="7">
        <f t="shared" si="44"/>
        <v>10</v>
      </c>
      <c r="X97" s="7">
        <f t="shared" si="45"/>
        <v>16.150000000000002</v>
      </c>
    </row>
    <row r="98" spans="1:25" x14ac:dyDescent="0.2">
      <c r="A98" s="2">
        <v>18</v>
      </c>
      <c r="B98" s="9">
        <f t="shared" si="28"/>
        <v>2</v>
      </c>
      <c r="C98" s="8" t="s">
        <v>73</v>
      </c>
      <c r="D98" s="2">
        <f>'Juniorke B'!G21</f>
        <v>0</v>
      </c>
      <c r="E98" s="2">
        <f>'Juniorke B'!W21</f>
        <v>10</v>
      </c>
      <c r="F98" s="2">
        <f>'Juniorke B'!X21</f>
        <v>0</v>
      </c>
      <c r="G98" s="7">
        <f t="shared" si="40"/>
        <v>10</v>
      </c>
      <c r="H98" s="2">
        <f>'Juniorke B'!G46</f>
        <v>3.55</v>
      </c>
      <c r="I98" s="2">
        <f>'Juniorke B'!W46</f>
        <v>6.6666666666666687</v>
      </c>
      <c r="J98" s="2">
        <f>'Juniorke B'!X46</f>
        <v>0</v>
      </c>
      <c r="K98" s="7">
        <f t="shared" si="41"/>
        <v>10.216666666666669</v>
      </c>
      <c r="L98" s="2">
        <f>'Juniorke B'!G70</f>
        <v>3.7500000000000004</v>
      </c>
      <c r="M98" s="2">
        <f>'Juniorke B'!W70</f>
        <v>6.1999999999999993</v>
      </c>
      <c r="N98" s="2">
        <f>'Juniorke B'!X70</f>
        <v>0</v>
      </c>
      <c r="O98" s="7">
        <f t="shared" si="42"/>
        <v>9.9499999999999993</v>
      </c>
      <c r="P98" s="2">
        <f>'Juniorke B'!G94</f>
        <v>0</v>
      </c>
      <c r="Q98" s="2">
        <f>'Juniorke B'!W94</f>
        <v>10</v>
      </c>
      <c r="R98" s="2">
        <f>'Juniorke B'!X94</f>
        <v>0</v>
      </c>
      <c r="S98" s="7">
        <f t="shared" si="43"/>
        <v>10</v>
      </c>
      <c r="T98" s="2">
        <f>'Juniorke B'!G119</f>
        <v>0</v>
      </c>
      <c r="U98" s="2">
        <f>'Juniorke B'!W119</f>
        <v>10</v>
      </c>
      <c r="V98" s="2">
        <f>'Juniorke B'!X119</f>
        <v>0</v>
      </c>
      <c r="W98" s="7">
        <f t="shared" si="44"/>
        <v>10</v>
      </c>
      <c r="X98" s="7">
        <f t="shared" si="45"/>
        <v>20.166666666666668</v>
      </c>
    </row>
    <row r="99" spans="1:25" x14ac:dyDescent="0.2">
      <c r="A99" s="2">
        <v>19</v>
      </c>
      <c r="B99" s="9">
        <f t="shared" si="28"/>
        <v>17</v>
      </c>
      <c r="C99" s="8" t="s">
        <v>141</v>
      </c>
      <c r="D99" s="2">
        <f>'Juniorke B'!G22</f>
        <v>0</v>
      </c>
      <c r="E99" s="2">
        <f>'Juniorke B'!W22</f>
        <v>10</v>
      </c>
      <c r="F99" s="2">
        <f>'Juniorke B'!X22</f>
        <v>0</v>
      </c>
      <c r="G99" s="7">
        <f t="shared" si="40"/>
        <v>10</v>
      </c>
      <c r="H99" s="2">
        <f>'Juniorke B'!G47</f>
        <v>1.5499999999999998</v>
      </c>
      <c r="I99" s="2">
        <f>'Juniorke B'!W47</f>
        <v>5.1333333333333337</v>
      </c>
      <c r="J99" s="2">
        <f>'Juniorke B'!X47</f>
        <v>0</v>
      </c>
      <c r="K99" s="7">
        <f t="shared" si="41"/>
        <v>6.6833333333333336</v>
      </c>
      <c r="L99" s="2">
        <f>'Juniorke B'!G71</f>
        <v>2.2000000000000002</v>
      </c>
      <c r="M99" s="2">
        <f>'Juniorke B'!W71</f>
        <v>4.3333333333333348</v>
      </c>
      <c r="N99" s="2">
        <f>'Juniorke B'!X71</f>
        <v>0.3</v>
      </c>
      <c r="O99" s="7">
        <f t="shared" si="42"/>
        <v>6.2333333333333352</v>
      </c>
      <c r="P99" s="2">
        <f>'Juniorke B'!G95</f>
        <v>0</v>
      </c>
      <c r="Q99" s="2">
        <f>'Juniorke B'!W95</f>
        <v>10</v>
      </c>
      <c r="R99" s="2">
        <f>'Juniorke B'!X95</f>
        <v>0</v>
      </c>
      <c r="S99" s="7">
        <f t="shared" si="43"/>
        <v>10</v>
      </c>
      <c r="T99" s="2">
        <f>'Juniorke B'!G120</f>
        <v>0</v>
      </c>
      <c r="U99" s="2">
        <f>'Juniorke B'!W120</f>
        <v>10</v>
      </c>
      <c r="V99" s="2">
        <f>'Juniorke B'!X120</f>
        <v>0</v>
      </c>
      <c r="W99" s="7">
        <f t="shared" si="44"/>
        <v>10</v>
      </c>
      <c r="X99" s="7">
        <f t="shared" si="45"/>
        <v>12.916666666666668</v>
      </c>
    </row>
    <row r="100" spans="1:25" x14ac:dyDescent="0.2">
      <c r="A100" s="2">
        <v>20</v>
      </c>
      <c r="B100" s="9">
        <f t="shared" si="28"/>
        <v>13</v>
      </c>
      <c r="C100" s="8" t="s">
        <v>79</v>
      </c>
      <c r="D100" s="2">
        <f>'Juniorke B'!G23</f>
        <v>0</v>
      </c>
      <c r="E100" s="2">
        <f>'Juniorke B'!W23</f>
        <v>10</v>
      </c>
      <c r="F100" s="2">
        <f>'Juniorke B'!X23</f>
        <v>0</v>
      </c>
      <c r="G100" s="7">
        <f t="shared" si="40"/>
        <v>10</v>
      </c>
      <c r="H100" s="2">
        <f>'Juniorke B'!G48</f>
        <v>2.5499999999999989</v>
      </c>
      <c r="I100" s="2">
        <f>'Juniorke B'!W48</f>
        <v>5.2</v>
      </c>
      <c r="J100" s="2">
        <f>'Juniorke B'!X48</f>
        <v>0</v>
      </c>
      <c r="K100" s="7">
        <f t="shared" si="41"/>
        <v>7.7499999999999991</v>
      </c>
      <c r="L100" s="2">
        <f>'Juniorke B'!G72</f>
        <v>2.5499999999999998</v>
      </c>
      <c r="M100" s="2">
        <f>'Juniorke B'!W72</f>
        <v>5.7</v>
      </c>
      <c r="N100" s="2">
        <f>'Juniorke B'!X72</f>
        <v>0</v>
      </c>
      <c r="O100" s="7">
        <f t="shared" si="42"/>
        <v>8.25</v>
      </c>
      <c r="P100" s="2">
        <f>'Juniorke B'!G96</f>
        <v>0</v>
      </c>
      <c r="Q100" s="2">
        <f>'Juniorke B'!W96</f>
        <v>10</v>
      </c>
      <c r="R100" s="2">
        <f>'Juniorke B'!X96</f>
        <v>0</v>
      </c>
      <c r="S100" s="7">
        <f t="shared" si="43"/>
        <v>10</v>
      </c>
      <c r="T100" s="2">
        <f>'Juniorke B'!G121</f>
        <v>0</v>
      </c>
      <c r="U100" s="2">
        <f>'Juniorke B'!W121</f>
        <v>10</v>
      </c>
      <c r="V100" s="2">
        <f>'Juniorke B'!X121</f>
        <v>0</v>
      </c>
      <c r="W100" s="7">
        <f t="shared" si="44"/>
        <v>10</v>
      </c>
      <c r="X100" s="7">
        <f t="shared" si="45"/>
        <v>16</v>
      </c>
    </row>
    <row r="101" spans="1:25" x14ac:dyDescent="0.2">
      <c r="A101" s="18"/>
      <c r="C101" s="19"/>
    </row>
    <row r="103" spans="1:25" x14ac:dyDescent="0.2">
      <c r="C103" s="34" t="s">
        <v>42</v>
      </c>
      <c r="D103" s="63" t="s">
        <v>14</v>
      </c>
      <c r="E103" s="64"/>
      <c r="F103" s="64"/>
      <c r="G103" s="65"/>
      <c r="H103" s="63" t="s">
        <v>12</v>
      </c>
      <c r="I103" s="64"/>
      <c r="J103" s="64"/>
      <c r="K103" s="65"/>
      <c r="L103" s="63" t="s">
        <v>13</v>
      </c>
      <c r="M103" s="64"/>
      <c r="N103" s="64"/>
      <c r="O103" s="65"/>
      <c r="P103" s="63" t="s">
        <v>20</v>
      </c>
      <c r="Q103" s="64"/>
      <c r="R103" s="64"/>
      <c r="S103" s="65"/>
      <c r="T103" s="63" t="s">
        <v>16</v>
      </c>
      <c r="U103" s="64"/>
      <c r="V103" s="64"/>
      <c r="W103" s="65"/>
      <c r="X103" s="66" t="s">
        <v>15</v>
      </c>
      <c r="Y103" s="39"/>
    </row>
    <row r="104" spans="1:25" x14ac:dyDescent="0.2">
      <c r="A104" s="5" t="s">
        <v>18</v>
      </c>
      <c r="B104" s="6"/>
      <c r="C104" s="3" t="s">
        <v>17</v>
      </c>
      <c r="D104" s="6" t="s">
        <v>2</v>
      </c>
      <c r="E104" s="6" t="s">
        <v>3</v>
      </c>
      <c r="F104" s="6" t="s">
        <v>10</v>
      </c>
      <c r="G104" s="6" t="s">
        <v>11</v>
      </c>
      <c r="H104" s="6" t="s">
        <v>2</v>
      </c>
      <c r="I104" s="6" t="s">
        <v>3</v>
      </c>
      <c r="J104" s="6" t="s">
        <v>10</v>
      </c>
      <c r="K104" s="6" t="s">
        <v>11</v>
      </c>
      <c r="L104" s="6" t="s">
        <v>2</v>
      </c>
      <c r="M104" s="6" t="s">
        <v>3</v>
      </c>
      <c r="N104" s="6" t="s">
        <v>10</v>
      </c>
      <c r="O104" s="6" t="s">
        <v>11</v>
      </c>
      <c r="P104" s="6" t="s">
        <v>2</v>
      </c>
      <c r="Q104" s="6" t="s">
        <v>3</v>
      </c>
      <c r="R104" s="6" t="s">
        <v>10</v>
      </c>
      <c r="S104" s="6" t="s">
        <v>11</v>
      </c>
      <c r="T104" s="6" t="s">
        <v>2</v>
      </c>
      <c r="U104" s="6" t="s">
        <v>3</v>
      </c>
      <c r="V104" s="6" t="s">
        <v>10</v>
      </c>
      <c r="W104" s="6" t="s">
        <v>11</v>
      </c>
      <c r="X104" s="67"/>
    </row>
    <row r="105" spans="1:25" x14ac:dyDescent="0.2">
      <c r="A105" s="2">
        <v>1</v>
      </c>
      <c r="B105" s="9">
        <f t="shared" ref="B105:B112" si="46">RANK(X105,X$105:X$112)</f>
        <v>8</v>
      </c>
      <c r="C105" s="8" t="s">
        <v>143</v>
      </c>
      <c r="D105" s="2">
        <f>'Seniorke B'!G4</f>
        <v>0</v>
      </c>
      <c r="E105" s="2">
        <f>'Seniorke B'!W4</f>
        <v>10</v>
      </c>
      <c r="F105" s="2">
        <f>'Seniorke B'!X4</f>
        <v>0</v>
      </c>
      <c r="G105" s="7">
        <f t="shared" ref="G105:G109" si="47">D105+E105-F105</f>
        <v>10</v>
      </c>
      <c r="H105" s="2">
        <f>'Seniorke B'!G16</f>
        <v>1.25</v>
      </c>
      <c r="I105" s="2">
        <f>'Seniorke B'!W16</f>
        <v>5.5999999999999988</v>
      </c>
      <c r="J105" s="2">
        <f>'Seniorke B'!X16</f>
        <v>0</v>
      </c>
      <c r="K105" s="7">
        <f t="shared" ref="K105:K109" si="48">H105+I105-J105</f>
        <v>6.8499999999999988</v>
      </c>
      <c r="L105" s="2">
        <f>'Seniorke B'!G28</f>
        <v>1.25</v>
      </c>
      <c r="M105" s="2">
        <f>'Seniorke B'!W28</f>
        <v>5.3</v>
      </c>
      <c r="N105" s="2">
        <f>'Seniorke B'!X28</f>
        <v>0</v>
      </c>
      <c r="O105" s="7">
        <f t="shared" ref="O105:O109" si="49">L105+M105-N105</f>
        <v>6.55</v>
      </c>
      <c r="P105" s="2">
        <f>'Seniorke B'!G40</f>
        <v>0</v>
      </c>
      <c r="Q105" s="2">
        <f>'Seniorke B'!W40</f>
        <v>10</v>
      </c>
      <c r="R105" s="2">
        <f>'Seniorke B'!X40</f>
        <v>0</v>
      </c>
      <c r="S105" s="7">
        <f t="shared" ref="S105:S109" si="50">P105+Q105-R105</f>
        <v>10</v>
      </c>
      <c r="T105" s="2">
        <f>'Seniorke B'!G52</f>
        <v>0</v>
      </c>
      <c r="U105" s="2">
        <f>'Seniorke B'!W52</f>
        <v>10</v>
      </c>
      <c r="V105" s="2">
        <f>'Seniorke B'!X52</f>
        <v>0</v>
      </c>
      <c r="W105" s="7">
        <f t="shared" ref="W105:W109" si="51">T105+U105-V105</f>
        <v>10</v>
      </c>
      <c r="X105" s="7">
        <f>K105+O105</f>
        <v>13.399999999999999</v>
      </c>
    </row>
    <row r="106" spans="1:25" x14ac:dyDescent="0.2">
      <c r="A106" s="2">
        <v>2</v>
      </c>
      <c r="B106" s="9">
        <f t="shared" si="46"/>
        <v>5</v>
      </c>
      <c r="C106" s="8" t="s">
        <v>85</v>
      </c>
      <c r="D106" s="2">
        <f>'Seniorke B'!G5</f>
        <v>0</v>
      </c>
      <c r="E106" s="2">
        <f>'Seniorke B'!W5</f>
        <v>10</v>
      </c>
      <c r="F106" s="2">
        <f>'Seniorke B'!X5</f>
        <v>0</v>
      </c>
      <c r="G106" s="7">
        <f t="shared" si="47"/>
        <v>10</v>
      </c>
      <c r="H106" s="2">
        <f>'Seniorke B'!G17</f>
        <v>2.9999999999999991</v>
      </c>
      <c r="I106" s="2">
        <f>'Seniorke B'!W17</f>
        <v>6.5666666666666664</v>
      </c>
      <c r="J106" s="2">
        <f>'Seniorke B'!X17</f>
        <v>0</v>
      </c>
      <c r="K106" s="7">
        <f t="shared" si="48"/>
        <v>9.5666666666666664</v>
      </c>
      <c r="L106" s="2">
        <f>'Seniorke B'!G29</f>
        <v>2.7500000000000009</v>
      </c>
      <c r="M106" s="2">
        <f>'Seniorke B'!W29</f>
        <v>6.333333333333333</v>
      </c>
      <c r="N106" s="2">
        <f>'Seniorke B'!X29</f>
        <v>0</v>
      </c>
      <c r="O106" s="7">
        <f t="shared" si="49"/>
        <v>9.0833333333333339</v>
      </c>
      <c r="P106" s="2">
        <f>'Seniorke B'!G41</f>
        <v>0</v>
      </c>
      <c r="Q106" s="2">
        <f>'Seniorke B'!W41</f>
        <v>10</v>
      </c>
      <c r="R106" s="2">
        <f>'Seniorke B'!X41</f>
        <v>0</v>
      </c>
      <c r="S106" s="7">
        <f t="shared" si="50"/>
        <v>10</v>
      </c>
      <c r="T106" s="2">
        <f>'Seniorke B'!G53</f>
        <v>0</v>
      </c>
      <c r="U106" s="2">
        <f>'Seniorke B'!W53</f>
        <v>10</v>
      </c>
      <c r="V106" s="2">
        <f>'Seniorke B'!X53</f>
        <v>0</v>
      </c>
      <c r="W106" s="7">
        <f t="shared" si="51"/>
        <v>10</v>
      </c>
      <c r="X106" s="7">
        <f>K106+O106</f>
        <v>18.649999999999999</v>
      </c>
    </row>
    <row r="107" spans="1:25" x14ac:dyDescent="0.2">
      <c r="A107" s="2">
        <v>3</v>
      </c>
      <c r="B107" s="9">
        <f t="shared" si="46"/>
        <v>4</v>
      </c>
      <c r="C107" s="8" t="s">
        <v>86</v>
      </c>
      <c r="D107" s="2">
        <f>'Seniorke B'!G6</f>
        <v>0</v>
      </c>
      <c r="E107" s="2">
        <f>'Seniorke B'!W6</f>
        <v>10</v>
      </c>
      <c r="F107" s="2">
        <f>'Seniorke B'!X6</f>
        <v>0</v>
      </c>
      <c r="G107" s="7">
        <f t="shared" si="47"/>
        <v>10</v>
      </c>
      <c r="H107" s="2">
        <f>'Seniorke B'!G18</f>
        <v>4.1000000000000005</v>
      </c>
      <c r="I107" s="2">
        <f>'Seniorke B'!W18</f>
        <v>6.8</v>
      </c>
      <c r="J107" s="2">
        <f>'Seniorke B'!X18</f>
        <v>0</v>
      </c>
      <c r="K107" s="7">
        <f t="shared" si="48"/>
        <v>10.9</v>
      </c>
      <c r="L107" s="2">
        <f>'Seniorke B'!G30</f>
        <v>0</v>
      </c>
      <c r="M107" s="2">
        <f>'Seniorke B'!W30</f>
        <v>10</v>
      </c>
      <c r="N107" s="2">
        <f>'Seniorke B'!X30</f>
        <v>0</v>
      </c>
      <c r="O107" s="7">
        <f t="shared" si="49"/>
        <v>10</v>
      </c>
      <c r="P107" s="2">
        <f>'Seniorke B'!G42</f>
        <v>0</v>
      </c>
      <c r="Q107" s="2">
        <f>'Seniorke B'!W42</f>
        <v>10</v>
      </c>
      <c r="R107" s="2">
        <f>'Seniorke B'!X42</f>
        <v>0</v>
      </c>
      <c r="S107" s="7">
        <f t="shared" si="50"/>
        <v>10</v>
      </c>
      <c r="T107" s="2">
        <f>'Seniorke B'!G54</f>
        <v>2.6499999999999995</v>
      </c>
      <c r="U107" s="2">
        <f>'Seniorke B'!W54</f>
        <v>5.9333333333333327</v>
      </c>
      <c r="V107" s="2">
        <f>'Seniorke B'!X54</f>
        <v>0</v>
      </c>
      <c r="W107" s="7">
        <f t="shared" si="51"/>
        <v>8.5833333333333321</v>
      </c>
      <c r="X107" s="7">
        <f>K107+W107</f>
        <v>19.483333333333334</v>
      </c>
    </row>
    <row r="108" spans="1:25" x14ac:dyDescent="0.2">
      <c r="A108" s="2">
        <v>4</v>
      </c>
      <c r="B108" s="9">
        <f t="shared" si="46"/>
        <v>3</v>
      </c>
      <c r="C108" s="8" t="s">
        <v>144</v>
      </c>
      <c r="D108" s="2">
        <f>'Seniorke B'!G7</f>
        <v>0</v>
      </c>
      <c r="E108" s="2">
        <f>'Seniorke B'!W7</f>
        <v>10</v>
      </c>
      <c r="F108" s="2">
        <f>'Seniorke B'!X7</f>
        <v>0</v>
      </c>
      <c r="G108" s="7">
        <f t="shared" si="47"/>
        <v>10</v>
      </c>
      <c r="H108" s="2">
        <f>'Seniorke B'!G19</f>
        <v>3.95</v>
      </c>
      <c r="I108" s="2">
        <f>'Seniorke B'!W19</f>
        <v>6.3666666666666671</v>
      </c>
      <c r="J108" s="2">
        <f>'Seniorke B'!X19</f>
        <v>0</v>
      </c>
      <c r="K108" s="7">
        <f t="shared" si="48"/>
        <v>10.316666666666666</v>
      </c>
      <c r="L108" s="2">
        <f>'Seniorke B'!G31</f>
        <v>3.4</v>
      </c>
      <c r="M108" s="2">
        <f>'Seniorke B'!W31</f>
        <v>5.9000000000000021</v>
      </c>
      <c r="N108" s="2">
        <f>'Seniorke B'!X31</f>
        <v>0</v>
      </c>
      <c r="O108" s="7">
        <f t="shared" si="49"/>
        <v>9.3000000000000025</v>
      </c>
      <c r="P108" s="2">
        <f>'Seniorke B'!G43</f>
        <v>0</v>
      </c>
      <c r="Q108" s="2">
        <f>'Seniorke B'!W43</f>
        <v>10</v>
      </c>
      <c r="R108" s="2">
        <f>'Seniorke B'!X43</f>
        <v>0</v>
      </c>
      <c r="S108" s="7">
        <f t="shared" si="50"/>
        <v>10</v>
      </c>
      <c r="T108" s="2">
        <f>'Seniorke B'!G55</f>
        <v>0</v>
      </c>
      <c r="U108" s="2">
        <f>'Seniorke B'!W55</f>
        <v>10</v>
      </c>
      <c r="V108" s="2">
        <f>'Seniorke B'!X55</f>
        <v>0</v>
      </c>
      <c r="W108" s="7">
        <f t="shared" si="51"/>
        <v>10</v>
      </c>
      <c r="X108" s="7">
        <f>K108+O108</f>
        <v>19.616666666666667</v>
      </c>
    </row>
    <row r="109" spans="1:25" x14ac:dyDescent="0.2">
      <c r="A109" s="2">
        <v>5</v>
      </c>
      <c r="B109" s="9">
        <f t="shared" si="46"/>
        <v>6</v>
      </c>
      <c r="C109" s="8" t="s">
        <v>84</v>
      </c>
      <c r="D109" s="2">
        <f>'Seniorke B'!G8</f>
        <v>0</v>
      </c>
      <c r="E109" s="2">
        <f>'Seniorke B'!W8</f>
        <v>10</v>
      </c>
      <c r="F109" s="2">
        <f>'Seniorke B'!X8</f>
        <v>0</v>
      </c>
      <c r="G109" s="7">
        <f t="shared" si="47"/>
        <v>10</v>
      </c>
      <c r="H109" s="2">
        <f>'Seniorke B'!G20</f>
        <v>3.2000000000000006</v>
      </c>
      <c r="I109" s="2">
        <f>'Seniorke B'!W20</f>
        <v>6.5999999999999988</v>
      </c>
      <c r="J109" s="2">
        <f>'Seniorke B'!X20</f>
        <v>0</v>
      </c>
      <c r="K109" s="7">
        <f t="shared" si="48"/>
        <v>9.7999999999999989</v>
      </c>
      <c r="L109" s="2">
        <f>'Seniorke B'!G32</f>
        <v>2.4499999999999988</v>
      </c>
      <c r="M109" s="2">
        <f>'Seniorke B'!W32</f>
        <v>6.1666666666666652</v>
      </c>
      <c r="N109" s="2">
        <f>'Seniorke B'!X32</f>
        <v>0</v>
      </c>
      <c r="O109" s="7">
        <f t="shared" si="49"/>
        <v>8.6166666666666636</v>
      </c>
      <c r="P109" s="2">
        <f>'Seniorke B'!G44</f>
        <v>0</v>
      </c>
      <c r="Q109" s="2">
        <f>'Seniorke B'!W44</f>
        <v>10</v>
      </c>
      <c r="R109" s="2">
        <f>'Seniorke B'!X44</f>
        <v>0</v>
      </c>
      <c r="S109" s="7">
        <f t="shared" si="50"/>
        <v>10</v>
      </c>
      <c r="T109" s="2">
        <f>'Seniorke B'!G56</f>
        <v>0</v>
      </c>
      <c r="U109" s="2">
        <f>'Seniorke B'!W56</f>
        <v>10</v>
      </c>
      <c r="V109" s="2">
        <f>'Seniorke B'!X56</f>
        <v>0</v>
      </c>
      <c r="W109" s="7">
        <f t="shared" si="51"/>
        <v>10</v>
      </c>
      <c r="X109" s="7">
        <f>K109+O109</f>
        <v>18.416666666666664</v>
      </c>
    </row>
    <row r="110" spans="1:25" x14ac:dyDescent="0.2">
      <c r="A110" s="2">
        <v>6</v>
      </c>
      <c r="B110" s="9">
        <f t="shared" si="46"/>
        <v>7</v>
      </c>
      <c r="C110" s="8" t="s">
        <v>145</v>
      </c>
      <c r="D110" s="2">
        <f>'Seniorke B'!G9</f>
        <v>0</v>
      </c>
      <c r="E110" s="2">
        <f>'Seniorke B'!W9</f>
        <v>10</v>
      </c>
      <c r="F110" s="2">
        <f>'Seniorke B'!X9</f>
        <v>0</v>
      </c>
      <c r="G110" s="7">
        <f t="shared" ref="G110" si="52">D110+E110-F110</f>
        <v>10</v>
      </c>
      <c r="H110" s="2">
        <f>'Seniorke B'!G21</f>
        <v>2.95</v>
      </c>
      <c r="I110" s="2">
        <f>'Seniorke B'!W21</f>
        <v>5.7</v>
      </c>
      <c r="J110" s="2">
        <f>'Seniorke B'!X21</f>
        <v>0</v>
      </c>
      <c r="K110" s="7">
        <f t="shared" ref="K110" si="53">H110+I110-J110</f>
        <v>8.65</v>
      </c>
      <c r="L110" s="2">
        <f>'Seniorke B'!G33</f>
        <v>0</v>
      </c>
      <c r="M110" s="2">
        <f>'Seniorke B'!W33</f>
        <v>10</v>
      </c>
      <c r="N110" s="2">
        <f>'Seniorke B'!X33</f>
        <v>0</v>
      </c>
      <c r="O110" s="7">
        <f t="shared" ref="O110" si="54">L110+M110-N110</f>
        <v>10</v>
      </c>
      <c r="P110" s="2">
        <f>'Seniorke B'!G45</f>
        <v>0</v>
      </c>
      <c r="Q110" s="2">
        <f>'Seniorke B'!W45</f>
        <v>10</v>
      </c>
      <c r="R110" s="2">
        <f>'Seniorke B'!X45</f>
        <v>0</v>
      </c>
      <c r="S110" s="7">
        <f t="shared" ref="S110" si="55">P110+Q110-R110</f>
        <v>10</v>
      </c>
      <c r="T110" s="2">
        <f>'Seniorke B'!G57</f>
        <v>2.1999999999999993</v>
      </c>
      <c r="U110" s="2">
        <f>'Seniorke B'!W57</f>
        <v>5.7</v>
      </c>
      <c r="V110" s="2">
        <f>'Seniorke B'!X57</f>
        <v>0</v>
      </c>
      <c r="W110" s="7">
        <f t="shared" ref="W110" si="56">T110+U110-V110</f>
        <v>7.8999999999999995</v>
      </c>
      <c r="X110" s="7">
        <f>K110+W110</f>
        <v>16.55</v>
      </c>
    </row>
    <row r="111" spans="1:25" x14ac:dyDescent="0.2">
      <c r="A111" s="2">
        <v>7</v>
      </c>
      <c r="B111" s="9">
        <f t="shared" si="46"/>
        <v>1</v>
      </c>
      <c r="C111" s="8" t="s">
        <v>146</v>
      </c>
      <c r="D111" s="2">
        <f>'Seniorke B'!G10</f>
        <v>0</v>
      </c>
      <c r="E111" s="2">
        <f>'Seniorke B'!W10</f>
        <v>10</v>
      </c>
      <c r="F111" s="2">
        <f>'Seniorke B'!X10</f>
        <v>0</v>
      </c>
      <c r="G111" s="7">
        <f t="shared" ref="G111:G112" si="57">D111+E111-F111</f>
        <v>10</v>
      </c>
      <c r="H111" s="2">
        <f>'Seniorke B'!G22</f>
        <v>0</v>
      </c>
      <c r="I111" s="2">
        <f>'Seniorke B'!W22</f>
        <v>10</v>
      </c>
      <c r="J111" s="2">
        <f>'Seniorke B'!X22</f>
        <v>0</v>
      </c>
      <c r="K111" s="7">
        <f t="shared" ref="K111:K112" si="58">H111+I111-J111</f>
        <v>10</v>
      </c>
      <c r="L111" s="2">
        <f>'Seniorke B'!G34</f>
        <v>3.35</v>
      </c>
      <c r="M111" s="2">
        <f>'Seniorke B'!W34</f>
        <v>6.8999999999999995</v>
      </c>
      <c r="N111" s="2">
        <f>'Seniorke B'!X34</f>
        <v>0</v>
      </c>
      <c r="O111" s="7">
        <f t="shared" ref="O111:O112" si="59">L111+M111-N111</f>
        <v>10.25</v>
      </c>
      <c r="P111" s="2">
        <f>'Seniorke B'!G46</f>
        <v>3.5</v>
      </c>
      <c r="Q111" s="2">
        <f>'Seniorke B'!W46</f>
        <v>6.4333333333333345</v>
      </c>
      <c r="R111" s="2">
        <f>'Seniorke B'!X46</f>
        <v>0</v>
      </c>
      <c r="S111" s="7">
        <f t="shared" ref="S111:S112" si="60">P111+Q111-R111</f>
        <v>9.9333333333333336</v>
      </c>
      <c r="T111" s="2">
        <f>'Seniorke B'!G58</f>
        <v>0</v>
      </c>
      <c r="U111" s="2">
        <f>'Seniorke B'!W58</f>
        <v>10</v>
      </c>
      <c r="V111" s="2">
        <f>'Seniorke B'!X58</f>
        <v>0</v>
      </c>
      <c r="W111" s="7">
        <f t="shared" ref="W111:W112" si="61">T111+U111-V111</f>
        <v>10</v>
      </c>
      <c r="X111" s="7">
        <f>O111+S111</f>
        <v>20.183333333333334</v>
      </c>
    </row>
    <row r="112" spans="1:25" x14ac:dyDescent="0.2">
      <c r="A112" s="2">
        <v>8</v>
      </c>
      <c r="B112" s="9">
        <f t="shared" si="46"/>
        <v>2</v>
      </c>
      <c r="C112" s="8" t="s">
        <v>83</v>
      </c>
      <c r="D112" s="2">
        <f>'Seniorke B'!G11</f>
        <v>3.1500000000000004</v>
      </c>
      <c r="E112" s="2">
        <f>'Seniorke B'!W11</f>
        <v>6.3999999999999995</v>
      </c>
      <c r="F112" s="2">
        <f>'Seniorke B'!X11</f>
        <v>0</v>
      </c>
      <c r="G112" s="7">
        <f t="shared" si="57"/>
        <v>9.5500000000000007</v>
      </c>
      <c r="H112" s="2">
        <f>'Seniorke B'!G23</f>
        <v>3.6999999999999997</v>
      </c>
      <c r="I112" s="2">
        <f>'Seniorke B'!W23</f>
        <v>6.5999999999999988</v>
      </c>
      <c r="J112" s="2">
        <f>'Seniorke B'!X23</f>
        <v>0</v>
      </c>
      <c r="K112" s="7">
        <f t="shared" si="58"/>
        <v>10.299999999999999</v>
      </c>
      <c r="L112" s="2">
        <f>'Seniorke B'!G35</f>
        <v>0</v>
      </c>
      <c r="M112" s="2">
        <f>'Seniorke B'!W35</f>
        <v>10</v>
      </c>
      <c r="N112" s="2">
        <f>'Seniorke B'!X35</f>
        <v>0</v>
      </c>
      <c r="O112" s="7">
        <f t="shared" si="59"/>
        <v>10</v>
      </c>
      <c r="P112" s="2">
        <f>'Seniorke B'!G47</f>
        <v>0</v>
      </c>
      <c r="Q112" s="2">
        <f>'Seniorke B'!W47</f>
        <v>10</v>
      </c>
      <c r="R112" s="2">
        <f>'Seniorke B'!X47</f>
        <v>0</v>
      </c>
      <c r="S112" s="7">
        <f t="shared" si="60"/>
        <v>10</v>
      </c>
      <c r="T112" s="2">
        <f>'Seniorke B'!G59</f>
        <v>0</v>
      </c>
      <c r="U112" s="2">
        <f>'Seniorke B'!W59</f>
        <v>10</v>
      </c>
      <c r="V112" s="2">
        <f>'Seniorke B'!X59</f>
        <v>0</v>
      </c>
      <c r="W112" s="7">
        <f t="shared" si="61"/>
        <v>10</v>
      </c>
      <c r="X112" s="7">
        <f>G112+K112</f>
        <v>19.850000000000001</v>
      </c>
    </row>
    <row r="113" spans="1:3" x14ac:dyDescent="0.2">
      <c r="A113" s="18"/>
      <c r="C113" s="19"/>
    </row>
  </sheetData>
  <sortState ref="A5:G25">
    <sortCondition ref="A5"/>
  </sortState>
  <mergeCells count="24">
    <mergeCell ref="A1:X1"/>
    <mergeCell ref="X81:X82"/>
    <mergeCell ref="X103:X104"/>
    <mergeCell ref="D81:G81"/>
    <mergeCell ref="P29:S29"/>
    <mergeCell ref="L29:O29"/>
    <mergeCell ref="H29:K29"/>
    <mergeCell ref="D29:G29"/>
    <mergeCell ref="D56:G56"/>
    <mergeCell ref="H56:K56"/>
    <mergeCell ref="L56:O56"/>
    <mergeCell ref="T81:W81"/>
    <mergeCell ref="D103:G103"/>
    <mergeCell ref="H103:K103"/>
    <mergeCell ref="L103:O103"/>
    <mergeCell ref="P103:S103"/>
    <mergeCell ref="T103:W103"/>
    <mergeCell ref="D3:G3"/>
    <mergeCell ref="P56:S56"/>
    <mergeCell ref="H81:K81"/>
    <mergeCell ref="L81:O81"/>
    <mergeCell ref="P81:S81"/>
    <mergeCell ref="T29:T30"/>
    <mergeCell ref="T56:T57"/>
  </mergeCells>
  <pageMargins left="0.7" right="0.7" top="0.75" bottom="0.75" header="0.3" footer="0.3"/>
  <pageSetup paperSize="9" scale="68" orientation="landscape" r:id="rId1"/>
  <rowBreaks count="3" manualBreakCount="3">
    <brk id="27" max="16383" man="1"/>
    <brk id="54" max="16383" man="1"/>
    <brk id="79" max="16383" man="1"/>
  </rowBreaks>
  <ignoredErrors>
    <ignoredError sqref="X107 T37 T44 T61:T62 T63:T64 T74 T76 T70 T68 X9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Mini B.</vt:lpstr>
      <vt:lpstr>Mlađe kadetkinje B</vt:lpstr>
      <vt:lpstr>Kadetkinje B</vt:lpstr>
      <vt:lpstr>Juniorke B</vt:lpstr>
      <vt:lpstr>Seniorke B</vt:lpstr>
      <vt:lpstr>UKUPNO B</vt:lpstr>
      <vt:lpstr>'Mini B.'!Print_Area</vt:lpstr>
      <vt:lpstr>'Mlađe kadetkinje B'!Print_Area</vt:lpstr>
      <vt:lpstr>'UKUPNO B'!Print_Area</vt:lpstr>
    </vt:vector>
  </TitlesOfParts>
  <Company>Filozofski fakultet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BK</cp:lastModifiedBy>
  <cp:lastPrinted>2015-05-30T16:39:08Z</cp:lastPrinted>
  <dcterms:created xsi:type="dcterms:W3CDTF">2008-09-17T10:09:17Z</dcterms:created>
  <dcterms:modified xsi:type="dcterms:W3CDTF">2015-09-24T09:24:28Z</dcterms:modified>
</cp:coreProperties>
</file>